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8_{944618F5-B163-4C75-9636-D36A258631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3" r:id="rId1"/>
  </sheets>
  <definedNames>
    <definedName name="_xlnm._FilterDatabase" localSheetId="0" hidden="1">info!$A$9:$AK$183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3" l="1"/>
  <c r="B185" i="3" s="1"/>
  <c r="K9" i="3"/>
  <c r="K185" i="3" s="1"/>
  <c r="G9" i="3"/>
  <c r="G185" i="3" s="1"/>
  <c r="H9" i="3"/>
  <c r="I9" i="3"/>
  <c r="J9" i="3"/>
  <c r="J185" i="3" s="1"/>
  <c r="F9" i="3"/>
  <c r="F185" i="3" s="1"/>
  <c r="D9" i="3"/>
  <c r="D185" i="3" s="1"/>
  <c r="C9" i="3"/>
  <c r="C185" i="3" s="1"/>
  <c r="O185" i="3"/>
  <c r="N185" i="3"/>
  <c r="M185" i="3"/>
  <c r="L185" i="3"/>
  <c r="I185" i="3"/>
  <c r="H185" i="3"/>
  <c r="E185" i="3" l="1"/>
</calcChain>
</file>

<file path=xl/sharedStrings.xml><?xml version="1.0" encoding="utf-8"?>
<sst xmlns="http://schemas.openxmlformats.org/spreadsheetml/2006/main" count="199" uniqueCount="198">
  <si>
    <t>Valsts kanceleja</t>
  </si>
  <si>
    <t>Informācija par vakantajiem amatiem valsts budžeta iestādēs</t>
  </si>
  <si>
    <t>Pārskata periods</t>
  </si>
  <si>
    <t>uz</t>
  </si>
  <si>
    <t>Institūcija</t>
  </si>
  <si>
    <t>Amatu skaits kopā</t>
  </si>
  <si>
    <t>Amatu slodzes kopā</t>
  </si>
  <si>
    <t>Vakanto amatu slodžu summa</t>
  </si>
  <si>
    <t>Vakantās slodzes procentos no kopējās slodžu summas</t>
  </si>
  <si>
    <t>Ierēdņu amatu slodzes (S un I)</t>
  </si>
  <si>
    <t>Vakantās ierēdņu amatu slodzes (S un I)</t>
  </si>
  <si>
    <t>Darbinieku amatu slodzes (D un Iz)</t>
  </si>
  <si>
    <t>Vakantās darbinieku amatu slodzes (D un Iz)</t>
  </si>
  <si>
    <t>Amatpersonu ar spec.dien.pak amatu slodzes (Ap)</t>
  </si>
  <si>
    <t>Vakantās amatpersonu ar spec.dien.pak amatu slodzes (Ap)</t>
  </si>
  <si>
    <t>Meža ugunssardzes amatu slodzes</t>
  </si>
  <si>
    <t>Vakantās meža ugunssardzes amatu slodzes</t>
  </si>
  <si>
    <t>AIM resors</t>
  </si>
  <si>
    <t>Aizsardzības ministrija</t>
  </si>
  <si>
    <t>Jaunsardzes centrs</t>
  </si>
  <si>
    <t>Latvijas Ģeotelpiskās informācijas aģentūra</t>
  </si>
  <si>
    <t>Latvijas Kara muzejs</t>
  </si>
  <si>
    <t>Valsts aizsardzības loģistikas un iepirkumu centrs</t>
  </si>
  <si>
    <t>Valsts aizsardzības militāro objektu un iepirkumu centrs</t>
  </si>
  <si>
    <t>Pulkveža Oskara Kalpaka profesionālā vidusskola</t>
  </si>
  <si>
    <t>AM resors</t>
  </si>
  <si>
    <t>Ārlietu ministrija</t>
  </si>
  <si>
    <t>Latvijas prezidentūras Eiropas Savienības Padomē sekretariāts</t>
  </si>
  <si>
    <t>Citas resors</t>
  </si>
  <si>
    <t>Sabiedrības integrācijas fonds</t>
  </si>
  <si>
    <t>Korupcijas novēršanas un apkarošanas birojs</t>
  </si>
  <si>
    <t>EM resors</t>
  </si>
  <si>
    <t>Ekonomikas ministrija</t>
  </si>
  <si>
    <t>Būvniecības valsts kontroles birojs</t>
  </si>
  <si>
    <t>Centrālā statistikas pārvalde</t>
  </si>
  <si>
    <t>Konkurences padome</t>
  </si>
  <si>
    <t>Latvijas Investīciju un attīstības aģentūra</t>
  </si>
  <si>
    <t>Latvijas Nacionālais akreditācijas birojs</t>
  </si>
  <si>
    <t>Patērētāju tiesību aizsardzības centrs</t>
  </si>
  <si>
    <t>FM resors</t>
  </si>
  <si>
    <t>Finanšu ministrija</t>
  </si>
  <si>
    <t>Centrālā finanšu un līgumu aģentūra</t>
  </si>
  <si>
    <t>Fiskālās disciplīnas padome</t>
  </si>
  <si>
    <t>Iepirkumu uzraudzības birojs</t>
  </si>
  <si>
    <t>Izložu un azartspēļu uzraudzības inspekcija</t>
  </si>
  <si>
    <t>Valsts ieņēmumu dienests</t>
  </si>
  <si>
    <t>Valsts kase</t>
  </si>
  <si>
    <t>IEM resors</t>
  </si>
  <si>
    <t>Iekšlietu ministrija</t>
  </si>
  <si>
    <t>Finanšu izlūkošanas dienests</t>
  </si>
  <si>
    <t>Iekšējās drošības birojs</t>
  </si>
  <si>
    <t>Iekšlietu ministrijas Informācijas centrs</t>
  </si>
  <si>
    <t>Iekšlietu ministrijas veselības un sporta centrs</t>
  </si>
  <si>
    <t>Nodokļu un muitas policija</t>
  </si>
  <si>
    <t>Nodrošinājuma valsts aģentūra</t>
  </si>
  <si>
    <t>Pilsonības un migrācijas lietu pārvalde</t>
  </si>
  <si>
    <t>Valsts policija</t>
  </si>
  <si>
    <t>Valsts robežsardze</t>
  </si>
  <si>
    <t>Valsts ugunsdzēsības un glābšanas dienests</t>
  </si>
  <si>
    <t>Ugunsdrošības un civilās aizsardzības koledža</t>
  </si>
  <si>
    <t>Valsts policijas koledža</t>
  </si>
  <si>
    <t>Valsts robežsardzes koledža</t>
  </si>
  <si>
    <t>IZM resors</t>
  </si>
  <si>
    <t>Izglītības un zinātnes ministrija</t>
  </si>
  <si>
    <t>Augstākās izglītības padome</t>
  </si>
  <si>
    <t>Izglītības kvalitātes valsts dienests</t>
  </si>
  <si>
    <t>Jaunatnes starptautisko programmu aģentūra</t>
  </si>
  <si>
    <t>Latviešu valodas aģentūra</t>
  </si>
  <si>
    <t>Latvijas Sporta muzejs</t>
  </si>
  <si>
    <t>Latvijas Zinātnes padome</t>
  </si>
  <si>
    <t>Valsts izglītības attīstības aģentūra</t>
  </si>
  <si>
    <t>Aizkraukles Profesionālā vidusskola</t>
  </si>
  <si>
    <t>Daugavpils Tehnoloģiju un tūrisma tehnikums</t>
  </si>
  <si>
    <t>Jelgavas tehnikums</t>
  </si>
  <si>
    <t>Jēkabpils Tehnoloģiju tehnikums</t>
  </si>
  <si>
    <t>Kandavas Lauksaimniecības tehnikums</t>
  </si>
  <si>
    <t>Kuldīgas Tehnoloģiju un tūrisma tehnikums</t>
  </si>
  <si>
    <t>Latgales industriālais tehnikums</t>
  </si>
  <si>
    <t>Liepājas Valsts tehnikums</t>
  </si>
  <si>
    <t>Murjāņu sporta ģimnāzija</t>
  </si>
  <si>
    <t>Ogres tehnikums</t>
  </si>
  <si>
    <t>Rēzeknes tehnikums</t>
  </si>
  <si>
    <t>Rīgas Būvniecības koledža</t>
  </si>
  <si>
    <t>Rīgas Mākslas un mediju tehnikums</t>
  </si>
  <si>
    <t>Rīgas Metālapstrādes profesionālā vidusskola</t>
  </si>
  <si>
    <t>Rīgas Stila un modes tehnikums</t>
  </si>
  <si>
    <t>Rīgas Tehniskā koledža</t>
  </si>
  <si>
    <t>Rīgas Tirdzniecības Profesionālā vidusskola</t>
  </si>
  <si>
    <t>Rīgas Valsts tehnikums</t>
  </si>
  <si>
    <t>Saldus tehnikums</t>
  </si>
  <si>
    <t>Smiltenes tehnikums</t>
  </si>
  <si>
    <t>Valmieras tehnikums</t>
  </si>
  <si>
    <t>Ventspils tehnikums</t>
  </si>
  <si>
    <t>Vidzemes tehnoloģiju un dizaina tehnikums</t>
  </si>
  <si>
    <t>KEM resors</t>
  </si>
  <si>
    <t>Klimata un enerģētikas ministrija</t>
  </si>
  <si>
    <t>Valsts vides dienests</t>
  </si>
  <si>
    <t>KM resors</t>
  </si>
  <si>
    <t>Kultūras ministrija</t>
  </si>
  <si>
    <t>Īpaši aizsargājamais kultūras piemineklis - Turaidas muzejrezervāts</t>
  </si>
  <si>
    <t>Kultūras informācijas sistēmu centrs</t>
  </si>
  <si>
    <t>Latvijas Etnogrāfiskais brīvdabas muzejs</t>
  </si>
  <si>
    <t>Latvijas Nacionālais arhīvs</t>
  </si>
  <si>
    <t>Latvijas Nacionālais kultūras centrs</t>
  </si>
  <si>
    <t>Latvijas Nacionālais mākslas muzejs</t>
  </si>
  <si>
    <t>Latvijas Nacionālais rakstniecības un mūzikas muzejs</t>
  </si>
  <si>
    <t>Latvijas Nacionālais vēstures muzejs</t>
  </si>
  <si>
    <t>Latvijas Nacionālā bibliotēka</t>
  </si>
  <si>
    <t>Latvijas Neredzīgo bibliotēka</t>
  </si>
  <si>
    <t>Memoriālo muzeju apvienība</t>
  </si>
  <si>
    <t>Nacionālais kino centrs</t>
  </si>
  <si>
    <t>Nacionālā kultūras mantojuma pārvalde</t>
  </si>
  <si>
    <t>Rīgas vēstures un kuģniecības muzejs</t>
  </si>
  <si>
    <t>Valsts kultūrkapitāla fonds</t>
  </si>
  <si>
    <t>Alfrēda Kalniņa Cēsu mūzikas vidusskola</t>
  </si>
  <si>
    <t>Jāzepa Mediņa Rīgas mūzikas vidusskola</t>
  </si>
  <si>
    <t>Jelgavas Mūzikas vidusskola</t>
  </si>
  <si>
    <t>Latgales Mūzikas un mākslas vidusskola</t>
  </si>
  <si>
    <t>Liepājas Mūzikas, mākslas un dizaina vidusskola</t>
  </si>
  <si>
    <t>Nacionālā Mākslu vidusskola</t>
  </si>
  <si>
    <t>Rīgas Dizaina un mākslas vidusskola</t>
  </si>
  <si>
    <t>Staņislava Broka Daugavpils mūzikas vidusskola</t>
  </si>
  <si>
    <t>Ventspils mūzikas vidusskola</t>
  </si>
  <si>
    <t>LM resors</t>
  </si>
  <si>
    <t>Labklājības ministrija</t>
  </si>
  <si>
    <t>Bērnu aizsardzības centrs</t>
  </si>
  <si>
    <t>Nodarbinātības valsts aģentūra</t>
  </si>
  <si>
    <t>Sociālās integrācijas valsts aģentūra</t>
  </si>
  <si>
    <t>Valsts darba inspekcija</t>
  </si>
  <si>
    <t>Valsts sociālās apdrošināšanas aģentūra</t>
  </si>
  <si>
    <t>Veselības un darbspēju ekspertīzes ārstu valsts komisija</t>
  </si>
  <si>
    <t>VSAC "Kurzeme"</t>
  </si>
  <si>
    <t>VSAC "Latgale"</t>
  </si>
  <si>
    <t>VSAC "Rīga"</t>
  </si>
  <si>
    <t>VSAC "Zemgale"</t>
  </si>
  <si>
    <t>MK resors</t>
  </si>
  <si>
    <t>Valsts administrācijas skola</t>
  </si>
  <si>
    <t>N resors</t>
  </si>
  <si>
    <t>Augstākā tiesa</t>
  </si>
  <si>
    <t>Centrālā vēlēšanu komisija</t>
  </si>
  <si>
    <t>Latvijas Valsts prezidenta kanceleja</t>
  </si>
  <si>
    <t>Nacionālā elektronisko plašsaziņas līdzekļu padome</t>
  </si>
  <si>
    <t>Prokuratūra</t>
  </si>
  <si>
    <t>Sabiedrisko elektronisko plašsaziņas līdzekļu padome</t>
  </si>
  <si>
    <t>Sabiedrisko pakalpojumu regulēšanas komisija</t>
  </si>
  <si>
    <t>Saeima</t>
  </si>
  <si>
    <t>Satversmes tiesa</t>
  </si>
  <si>
    <t>Tiesībsarga birojs</t>
  </si>
  <si>
    <t>Valsts kontrole</t>
  </si>
  <si>
    <t>SAM resors</t>
  </si>
  <si>
    <t>Satiksmes ministrija</t>
  </si>
  <si>
    <t>Transporta nelaimes gadījumu un incidentu izmeklēšanas birojs</t>
  </si>
  <si>
    <t>Valsts aģentūra "Civilās aviācijas aģentūra"</t>
  </si>
  <si>
    <t>Valsts dzelzceļa administrācija</t>
  </si>
  <si>
    <t>Valsts dzelzceļa tehniskā inspekcija</t>
  </si>
  <si>
    <t>TM resors</t>
  </si>
  <si>
    <t>Tieslietu ministrija</t>
  </si>
  <si>
    <t>Datu valsts inspekcija</t>
  </si>
  <si>
    <t>Ieslodzījuma vietu pārvalde</t>
  </si>
  <si>
    <t>Maksātnespējas kontroles dienests</t>
  </si>
  <si>
    <t>Patentu valde</t>
  </si>
  <si>
    <t>Tieslietu akadēmija</t>
  </si>
  <si>
    <t>Tiesu administrācija</t>
  </si>
  <si>
    <t>Uzņēmumu reģistrs</t>
  </si>
  <si>
    <t>Uzturlīdzekļu garantiju fonda administrācija</t>
  </si>
  <si>
    <t>Valsts probācijas dienests</t>
  </si>
  <si>
    <t>Valsts tiesu ekspertīžu birojs</t>
  </si>
  <si>
    <t>Valsts valodas centrs</t>
  </si>
  <si>
    <t>Valsts zemes dienests</t>
  </si>
  <si>
    <t>VARAM resors</t>
  </si>
  <si>
    <t>Viedās administrācijas un reģionālās attīstības ministrija</t>
  </si>
  <si>
    <t>Dabas aizsardzības pārvalde</t>
  </si>
  <si>
    <t>Latvijas Dabas muzejs</t>
  </si>
  <si>
    <t>Valsts digitālās attīstības aģentūra</t>
  </si>
  <si>
    <t>VM resors</t>
  </si>
  <si>
    <t>Veselības ministrija</t>
  </si>
  <si>
    <t>Latvijas Antidopinga birojs</t>
  </si>
  <si>
    <t>Nacionālais veselības dienests</t>
  </si>
  <si>
    <t>Neatliekamās medicīniskās palīdzības dienests</t>
  </si>
  <si>
    <t>Paula Stradiņa Medicīnas vēstures muzejs</t>
  </si>
  <si>
    <t>Slimību profilakses un kontroles centrs</t>
  </si>
  <si>
    <t>Valsts asinsdonoru centrs</t>
  </si>
  <si>
    <t>Valsts tiesu medicīnas ekspertīzes centrs</t>
  </si>
  <si>
    <t>Veselības inspekcija</t>
  </si>
  <si>
    <t>Zāļu valsts aģentūra</t>
  </si>
  <si>
    <t>ZM resors</t>
  </si>
  <si>
    <t>Zemkopības ministrija</t>
  </si>
  <si>
    <t>Lauku atbalsta dienests</t>
  </si>
  <si>
    <t>Pārtikas un veterinārais dienests</t>
  </si>
  <si>
    <t>Valsts augu aizsardzības dienests</t>
  </si>
  <si>
    <t>Valsts meža dienests</t>
  </si>
  <si>
    <t>Valsts tehniskās uzraudzības aģentūra</t>
  </si>
  <si>
    <t>Datu avots: Iestāžu sniegtās atskaites Atlīdzības uzskaites sistēmas datu bāzē</t>
  </si>
  <si>
    <t>Par sniegto datu kvalitāti un patiesumu atbild iestādes vadītājs par kuru dati ir sniegti</t>
  </si>
  <si>
    <t xml:space="preserve">IZM un KM resora izglītības iestādēs - tikai tehniskais personāls (netiek ietvertas pedagogu amata vietas) </t>
  </si>
  <si>
    <t>tai skaitā</t>
  </si>
  <si>
    <t>Amatu slodzes uz laiku (t.sk. PI, PD)</t>
  </si>
  <si>
    <t>Vakanto amatu uz laiku slodžu summa (t.sk. PI, 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</si>
</sst>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9" fontId="0" fillId="0" borderId="0" xfId="0" applyNumberFormat="1"/>
    <xf numFmtId="9" fontId="5" fillId="0" borderId="1" xfId="1" applyFont="1" applyBorder="1"/>
    <xf numFmtId="14" fontId="1" fillId="0" borderId="0" xfId="0" applyNumberFormat="1" applyFont="1"/>
    <xf numFmtId="9" fontId="0" fillId="0" borderId="0" xfId="1" applyFont="1"/>
    <xf numFmtId="9" fontId="0" fillId="0" borderId="1" xfId="1" applyFont="1" applyBorder="1"/>
    <xf numFmtId="0" fontId="3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Border="1"/>
    <xf numFmtId="9" fontId="5" fillId="0" borderId="0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221"/>
  <sheetViews>
    <sheetView tabSelected="1" topLeftCell="A4" zoomScaleNormal="100" workbookViewId="0">
      <selection activeCell="F12" sqref="F12"/>
    </sheetView>
  </sheetViews>
  <sheetFormatPr defaultRowHeight="13.2" x14ac:dyDescent="0.25"/>
  <cols>
    <col min="1" max="1" width="58.109375" bestFit="1" customWidth="1"/>
    <col min="4" max="4" width="11" customWidth="1"/>
    <col min="5" max="5" width="10.6640625" customWidth="1"/>
    <col min="7" max="7" width="11" customWidth="1"/>
    <col min="10" max="11" width="10.88671875" customWidth="1"/>
    <col min="14" max="14" width="10.6640625" customWidth="1"/>
  </cols>
  <sheetData>
    <row r="1" spans="1:39" x14ac:dyDescent="0.25">
      <c r="A1" t="s">
        <v>0</v>
      </c>
    </row>
    <row r="2" spans="1:39" ht="15.6" x14ac:dyDescent="0.3">
      <c r="A2" s="10" t="s">
        <v>1</v>
      </c>
      <c r="B2" s="10"/>
      <c r="C2" s="10"/>
      <c r="D2" s="10"/>
      <c r="E2" s="10"/>
      <c r="F2" s="10"/>
      <c r="G2" s="10"/>
      <c r="H2" s="10"/>
    </row>
    <row r="3" spans="1:39" ht="15.6" x14ac:dyDescent="0.3">
      <c r="A3" s="2"/>
      <c r="B3" s="2"/>
    </row>
    <row r="4" spans="1:39" x14ac:dyDescent="0.25">
      <c r="A4" t="s">
        <v>2</v>
      </c>
      <c r="M4" t="s">
        <v>3</v>
      </c>
      <c r="N4" s="7">
        <v>46112</v>
      </c>
    </row>
    <row r="7" spans="1:39" ht="13.2" customHeight="1" x14ac:dyDescent="0.25">
      <c r="A7" s="14" t="s">
        <v>4</v>
      </c>
      <c r="B7" s="14" t="s">
        <v>5</v>
      </c>
      <c r="C7" s="15" t="s">
        <v>6</v>
      </c>
      <c r="D7" s="15" t="s">
        <v>7</v>
      </c>
      <c r="E7" s="15" t="s">
        <v>8</v>
      </c>
      <c r="F7" s="16" t="s">
        <v>195</v>
      </c>
      <c r="G7" s="17"/>
      <c r="H7" s="17"/>
      <c r="I7" s="17"/>
      <c r="J7" s="17"/>
      <c r="K7" s="17"/>
      <c r="L7" s="17"/>
      <c r="M7" s="17"/>
      <c r="N7" s="17"/>
      <c r="O7" s="18"/>
    </row>
    <row r="8" spans="1:39" ht="84" x14ac:dyDescent="0.25">
      <c r="A8" s="14"/>
      <c r="B8" s="14"/>
      <c r="C8" s="19"/>
      <c r="D8" s="19"/>
      <c r="E8" s="19"/>
      <c r="F8" s="1" t="s">
        <v>196</v>
      </c>
      <c r="G8" s="1" t="s">
        <v>197</v>
      </c>
      <c r="H8" s="1" t="s">
        <v>9</v>
      </c>
      <c r="I8" s="1" t="s">
        <v>10</v>
      </c>
      <c r="J8" s="1" t="s">
        <v>11</v>
      </c>
      <c r="K8" s="1" t="s">
        <v>12</v>
      </c>
      <c r="L8" s="1" t="s">
        <v>13</v>
      </c>
      <c r="M8" s="1" t="s">
        <v>14</v>
      </c>
      <c r="N8" s="1" t="s">
        <v>15</v>
      </c>
      <c r="O8" s="1" t="s">
        <v>16</v>
      </c>
    </row>
    <row r="9" spans="1:39" x14ac:dyDescent="0.25">
      <c r="A9" s="3" t="s">
        <v>17</v>
      </c>
      <c r="B9" s="3">
        <f>SUM(B10:B16)</f>
        <v>2218</v>
      </c>
      <c r="C9" s="3">
        <f>SUM(C10:C16)</f>
        <v>2212.85</v>
      </c>
      <c r="D9" s="3">
        <f>SUM(D10:D16)</f>
        <v>182.1</v>
      </c>
      <c r="E9" s="6">
        <v>0.109</v>
      </c>
      <c r="F9" s="3">
        <f>SUM(F10:F16)</f>
        <v>7</v>
      </c>
      <c r="G9" s="3">
        <f t="shared" ref="G9:J9" si="0">SUM(G10:G16)</f>
        <v>3</v>
      </c>
      <c r="H9" s="3">
        <f t="shared" si="0"/>
        <v>605</v>
      </c>
      <c r="I9" s="3">
        <f t="shared" si="0"/>
        <v>51</v>
      </c>
      <c r="J9" s="3">
        <f t="shared" si="0"/>
        <v>1107.5999999999999</v>
      </c>
      <c r="K9" s="3">
        <f>SUM(K10:K16)</f>
        <v>103.1</v>
      </c>
      <c r="L9" s="3"/>
      <c r="M9" s="3"/>
      <c r="N9" s="3"/>
      <c r="O9" s="3"/>
      <c r="T9" s="5"/>
      <c r="W9" s="5"/>
      <c r="AJ9" s="8"/>
      <c r="AM9" s="8"/>
    </row>
    <row r="10" spans="1:39" x14ac:dyDescent="0.25">
      <c r="A10" s="4" t="s">
        <v>18</v>
      </c>
      <c r="B10" s="4">
        <v>446</v>
      </c>
      <c r="C10" s="4">
        <v>445.25</v>
      </c>
      <c r="D10" s="4">
        <v>21</v>
      </c>
      <c r="E10" s="9">
        <v>4.7E-2</v>
      </c>
      <c r="F10" s="4"/>
      <c r="G10" s="4"/>
      <c r="H10" s="4">
        <v>302</v>
      </c>
      <c r="I10" s="4">
        <v>16</v>
      </c>
      <c r="J10" s="4">
        <v>53</v>
      </c>
      <c r="K10" s="4">
        <v>3</v>
      </c>
      <c r="L10" s="4"/>
      <c r="M10" s="4"/>
      <c r="N10" s="4"/>
      <c r="O10" s="4"/>
      <c r="T10" s="5"/>
      <c r="W10" s="5"/>
      <c r="AJ10" s="8"/>
      <c r="AM10" s="8"/>
    </row>
    <row r="11" spans="1:39" x14ac:dyDescent="0.25">
      <c r="A11" s="4" t="s">
        <v>19</v>
      </c>
      <c r="B11" s="4">
        <v>432</v>
      </c>
      <c r="C11" s="4">
        <v>432</v>
      </c>
      <c r="D11" s="4">
        <v>22</v>
      </c>
      <c r="E11" s="9">
        <v>5.0999999999999997E-2</v>
      </c>
      <c r="F11" s="4"/>
      <c r="G11" s="4"/>
      <c r="H11" s="4">
        <v>14</v>
      </c>
      <c r="I11" s="4"/>
      <c r="J11" s="4">
        <v>20</v>
      </c>
      <c r="K11" s="4">
        <v>1</v>
      </c>
      <c r="L11" s="4"/>
      <c r="M11" s="4"/>
      <c r="N11" s="4"/>
      <c r="O11" s="4"/>
      <c r="T11" s="5"/>
      <c r="W11" s="5"/>
      <c r="AJ11" s="8"/>
      <c r="AM11" s="8"/>
    </row>
    <row r="12" spans="1:39" x14ac:dyDescent="0.25">
      <c r="A12" s="4" t="s">
        <v>20</v>
      </c>
      <c r="B12" s="4">
        <v>280</v>
      </c>
      <c r="C12" s="4">
        <v>278.60000000000002</v>
      </c>
      <c r="D12" s="4">
        <v>9.6</v>
      </c>
      <c r="E12" s="9">
        <v>3.4000000000000002E-2</v>
      </c>
      <c r="F12" s="4"/>
      <c r="G12" s="4"/>
      <c r="H12" s="4">
        <v>15</v>
      </c>
      <c r="I12" s="4"/>
      <c r="J12" s="4">
        <v>263.60000000000002</v>
      </c>
      <c r="K12" s="4">
        <v>9.6</v>
      </c>
      <c r="L12" s="4"/>
      <c r="M12" s="4"/>
      <c r="N12" s="4"/>
      <c r="O12" s="4"/>
      <c r="T12" s="5"/>
      <c r="W12" s="5"/>
      <c r="AJ12" s="8"/>
      <c r="AM12" s="8"/>
    </row>
    <row r="13" spans="1:39" x14ac:dyDescent="0.25">
      <c r="A13" s="4" t="s">
        <v>21</v>
      </c>
      <c r="B13" s="4">
        <v>67</v>
      </c>
      <c r="C13" s="4">
        <v>67</v>
      </c>
      <c r="D13" s="4">
        <v>6</v>
      </c>
      <c r="E13" s="9">
        <v>0.09</v>
      </c>
      <c r="F13" s="4"/>
      <c r="G13" s="4"/>
      <c r="H13" s="4"/>
      <c r="I13" s="4"/>
      <c r="J13" s="4">
        <v>67</v>
      </c>
      <c r="K13" s="4">
        <v>6</v>
      </c>
      <c r="L13" s="4"/>
      <c r="M13" s="4"/>
      <c r="N13" s="4"/>
      <c r="O13" s="4"/>
      <c r="T13" s="5"/>
      <c r="W13" s="5"/>
      <c r="AJ13" s="8"/>
      <c r="AM13" s="8"/>
    </row>
    <row r="14" spans="1:39" x14ac:dyDescent="0.25">
      <c r="A14" s="4" t="s">
        <v>22</v>
      </c>
      <c r="B14" s="4">
        <v>565</v>
      </c>
      <c r="C14" s="4">
        <v>565</v>
      </c>
      <c r="D14" s="4">
        <v>87</v>
      </c>
      <c r="E14" s="9">
        <v>0.154</v>
      </c>
      <c r="F14" s="4"/>
      <c r="G14" s="4"/>
      <c r="H14" s="4">
        <v>205</v>
      </c>
      <c r="I14" s="4">
        <v>32</v>
      </c>
      <c r="J14" s="4">
        <v>360</v>
      </c>
      <c r="K14" s="4">
        <v>55</v>
      </c>
      <c r="L14" s="4"/>
      <c r="M14" s="4"/>
      <c r="N14" s="4"/>
      <c r="O14" s="4"/>
      <c r="T14" s="5"/>
      <c r="W14" s="5"/>
      <c r="AJ14" s="8"/>
      <c r="AM14" s="8"/>
    </row>
    <row r="15" spans="1:39" x14ac:dyDescent="0.25">
      <c r="A15" s="4" t="s">
        <v>23</v>
      </c>
      <c r="B15" s="4">
        <v>396</v>
      </c>
      <c r="C15" s="4">
        <v>393</v>
      </c>
      <c r="D15" s="4">
        <v>25.5</v>
      </c>
      <c r="E15" s="9">
        <v>6.5000000000000002E-2</v>
      </c>
      <c r="F15" s="4">
        <v>7</v>
      </c>
      <c r="G15" s="4">
        <v>3</v>
      </c>
      <c r="H15" s="4">
        <v>68</v>
      </c>
      <c r="I15" s="4">
        <v>3</v>
      </c>
      <c r="J15" s="4">
        <v>318</v>
      </c>
      <c r="K15" s="4">
        <v>19.5</v>
      </c>
      <c r="L15" s="4"/>
      <c r="M15" s="4"/>
      <c r="N15" s="4"/>
      <c r="O15" s="4"/>
      <c r="T15" s="5"/>
      <c r="W15" s="5"/>
      <c r="AJ15" s="8"/>
      <c r="AM15" s="8"/>
    </row>
    <row r="16" spans="1:39" x14ac:dyDescent="0.25">
      <c r="A16" s="4" t="s">
        <v>24</v>
      </c>
      <c r="B16" s="4">
        <v>32</v>
      </c>
      <c r="C16" s="4">
        <v>32</v>
      </c>
      <c r="D16" s="4">
        <v>11</v>
      </c>
      <c r="E16" s="9">
        <v>0.34399999999999997</v>
      </c>
      <c r="F16" s="4"/>
      <c r="G16" s="4"/>
      <c r="H16" s="4">
        <v>1</v>
      </c>
      <c r="I16" s="4"/>
      <c r="J16" s="4">
        <v>26</v>
      </c>
      <c r="K16" s="4">
        <v>9</v>
      </c>
      <c r="L16" s="4"/>
      <c r="M16" s="4"/>
      <c r="N16" s="4"/>
      <c r="O16" s="4"/>
      <c r="T16" s="5"/>
      <c r="W16" s="5"/>
      <c r="AJ16" s="8"/>
      <c r="AM16" s="8"/>
    </row>
    <row r="17" spans="1:39" x14ac:dyDescent="0.25">
      <c r="A17" s="3" t="s">
        <v>25</v>
      </c>
      <c r="B17" s="3">
        <v>622</v>
      </c>
      <c r="C17" s="3">
        <v>622</v>
      </c>
      <c r="D17" s="3">
        <v>16</v>
      </c>
      <c r="E17" s="6">
        <v>2.5999999999999999E-2</v>
      </c>
      <c r="F17" s="3"/>
      <c r="G17" s="3"/>
      <c r="H17" s="3">
        <v>543</v>
      </c>
      <c r="I17" s="3">
        <v>12</v>
      </c>
      <c r="J17" s="3">
        <v>79</v>
      </c>
      <c r="K17" s="3">
        <v>4</v>
      </c>
      <c r="L17" s="3"/>
      <c r="M17" s="3"/>
      <c r="N17" s="3"/>
      <c r="O17" s="3"/>
      <c r="T17" s="5"/>
      <c r="W17" s="5"/>
      <c r="AJ17" s="8"/>
      <c r="AM17" s="8"/>
    </row>
    <row r="18" spans="1:39" x14ac:dyDescent="0.25">
      <c r="A18" s="4" t="s">
        <v>26</v>
      </c>
      <c r="B18" s="4">
        <v>610</v>
      </c>
      <c r="C18" s="4">
        <v>610</v>
      </c>
      <c r="D18" s="4">
        <v>16</v>
      </c>
      <c r="E18" s="9">
        <v>2.5999999999999999E-2</v>
      </c>
      <c r="F18" s="4"/>
      <c r="G18" s="4"/>
      <c r="H18" s="4">
        <v>538</v>
      </c>
      <c r="I18" s="4">
        <v>12</v>
      </c>
      <c r="J18" s="4">
        <v>72</v>
      </c>
      <c r="K18" s="4">
        <v>4</v>
      </c>
      <c r="L18" s="4"/>
      <c r="M18" s="4"/>
      <c r="N18" s="4"/>
      <c r="O18" s="4"/>
      <c r="T18" s="5"/>
      <c r="W18" s="5"/>
      <c r="AJ18" s="8"/>
      <c r="AM18" s="8"/>
    </row>
    <row r="19" spans="1:39" x14ac:dyDescent="0.25">
      <c r="A19" t="s">
        <v>27</v>
      </c>
      <c r="B19" s="4">
        <v>12</v>
      </c>
      <c r="C19" s="4">
        <v>12</v>
      </c>
      <c r="D19" s="4"/>
      <c r="E19" s="9"/>
      <c r="F19" s="4"/>
      <c r="G19" s="4"/>
      <c r="H19" s="4">
        <v>5</v>
      </c>
      <c r="I19" s="4"/>
      <c r="J19" s="4">
        <v>7</v>
      </c>
      <c r="K19" s="4"/>
      <c r="L19" s="4"/>
      <c r="M19" s="4"/>
      <c r="N19" s="4"/>
      <c r="O19" s="4"/>
      <c r="T19" s="5"/>
      <c r="W19" s="5"/>
      <c r="AJ19" s="8"/>
      <c r="AM19" s="8"/>
    </row>
    <row r="20" spans="1:39" x14ac:dyDescent="0.25">
      <c r="A20" s="3" t="s">
        <v>28</v>
      </c>
      <c r="B20" s="3">
        <v>258</v>
      </c>
      <c r="C20" s="3">
        <v>255</v>
      </c>
      <c r="D20" s="3">
        <v>27</v>
      </c>
      <c r="E20" s="6">
        <v>0.106</v>
      </c>
      <c r="F20" s="3">
        <v>55.5</v>
      </c>
      <c r="G20" s="3">
        <v>5</v>
      </c>
      <c r="H20" s="3"/>
      <c r="I20" s="3"/>
      <c r="J20" s="3">
        <v>51.5</v>
      </c>
      <c r="K20" s="3">
        <v>2</v>
      </c>
      <c r="L20" s="3"/>
      <c r="M20" s="3"/>
      <c r="N20" s="3"/>
      <c r="O20" s="3"/>
      <c r="T20" s="5"/>
      <c r="W20" s="5"/>
      <c r="AJ20" s="8"/>
      <c r="AM20" s="8"/>
    </row>
    <row r="21" spans="1:39" x14ac:dyDescent="0.25">
      <c r="A21" s="4" t="s">
        <v>29</v>
      </c>
      <c r="B21" s="4">
        <v>86</v>
      </c>
      <c r="C21" s="4">
        <v>83</v>
      </c>
      <c r="D21" s="4">
        <v>6</v>
      </c>
      <c r="E21" s="9">
        <v>7.1999999999999995E-2</v>
      </c>
      <c r="F21" s="4">
        <v>55.5</v>
      </c>
      <c r="G21" s="4">
        <v>5</v>
      </c>
      <c r="H21" s="4"/>
      <c r="I21" s="4"/>
      <c r="J21" s="4">
        <v>27.5</v>
      </c>
      <c r="K21" s="4">
        <v>1</v>
      </c>
      <c r="L21" s="4"/>
      <c r="M21" s="4"/>
      <c r="N21" s="4"/>
      <c r="O21" s="4"/>
      <c r="T21" s="5"/>
      <c r="W21" s="5"/>
      <c r="AJ21" s="8"/>
      <c r="AM21" s="8"/>
    </row>
    <row r="22" spans="1:39" x14ac:dyDescent="0.25">
      <c r="A22" s="4" t="s">
        <v>30</v>
      </c>
      <c r="B22" s="4">
        <v>172</v>
      </c>
      <c r="C22" s="4">
        <v>172</v>
      </c>
      <c r="D22" s="4">
        <v>21</v>
      </c>
      <c r="E22" s="9">
        <v>0.122</v>
      </c>
      <c r="F22" s="4"/>
      <c r="G22" s="4"/>
      <c r="H22" s="4"/>
      <c r="I22" s="4"/>
      <c r="J22" s="4">
        <v>24</v>
      </c>
      <c r="K22" s="4">
        <v>1</v>
      </c>
      <c r="L22" s="4"/>
      <c r="M22" s="4"/>
      <c r="N22" s="4"/>
      <c r="O22" s="4"/>
      <c r="T22" s="5"/>
      <c r="W22" s="5"/>
      <c r="AJ22" s="8"/>
      <c r="AM22" s="8"/>
    </row>
    <row r="23" spans="1:39" x14ac:dyDescent="0.25">
      <c r="A23" s="3" t="s">
        <v>31</v>
      </c>
      <c r="B23" s="3">
        <v>1237</v>
      </c>
      <c r="C23" s="3">
        <v>1237</v>
      </c>
      <c r="D23" s="3">
        <v>89</v>
      </c>
      <c r="E23" s="6">
        <v>7.1999999999999995E-2</v>
      </c>
      <c r="F23" s="3">
        <v>58</v>
      </c>
      <c r="G23" s="3">
        <v>7</v>
      </c>
      <c r="H23" s="3">
        <v>623</v>
      </c>
      <c r="I23" s="3">
        <v>51</v>
      </c>
      <c r="J23" s="3">
        <v>550</v>
      </c>
      <c r="K23" s="3">
        <v>31</v>
      </c>
      <c r="L23" s="3"/>
      <c r="M23" s="3"/>
      <c r="N23" s="3"/>
      <c r="O23" s="3"/>
      <c r="T23" s="5"/>
      <c r="W23" s="5"/>
      <c r="AJ23" s="8"/>
      <c r="AM23" s="8"/>
    </row>
    <row r="24" spans="1:39" x14ac:dyDescent="0.25">
      <c r="A24" s="4" t="s">
        <v>32</v>
      </c>
      <c r="B24" s="4">
        <v>197</v>
      </c>
      <c r="C24" s="4">
        <v>197</v>
      </c>
      <c r="D24" s="4">
        <v>12</v>
      </c>
      <c r="E24" s="9">
        <v>6.0999999999999999E-2</v>
      </c>
      <c r="F24" s="4">
        <v>37</v>
      </c>
      <c r="G24" s="4">
        <v>6</v>
      </c>
      <c r="H24" s="4">
        <v>121</v>
      </c>
      <c r="I24" s="4">
        <v>5</v>
      </c>
      <c r="J24" s="4">
        <v>33</v>
      </c>
      <c r="K24" s="4">
        <v>1</v>
      </c>
      <c r="L24" s="4"/>
      <c r="M24" s="4"/>
      <c r="N24" s="4"/>
      <c r="O24" s="4"/>
      <c r="T24" s="5"/>
      <c r="W24" s="5"/>
      <c r="AJ24" s="8"/>
      <c r="AM24" s="8"/>
    </row>
    <row r="25" spans="1:39" x14ac:dyDescent="0.25">
      <c r="A25" s="4" t="s">
        <v>33</v>
      </c>
      <c r="B25" s="4">
        <v>77</v>
      </c>
      <c r="C25" s="4">
        <v>77</v>
      </c>
      <c r="D25" s="4">
        <v>6</v>
      </c>
      <c r="E25" s="9">
        <v>7.8E-2</v>
      </c>
      <c r="F25" s="4"/>
      <c r="G25" s="4"/>
      <c r="H25" s="4">
        <v>42</v>
      </c>
      <c r="I25" s="4">
        <v>4</v>
      </c>
      <c r="J25" s="4">
        <v>35</v>
      </c>
      <c r="K25" s="4">
        <v>2</v>
      </c>
      <c r="L25" s="4"/>
      <c r="M25" s="4"/>
      <c r="N25" s="4"/>
      <c r="O25" s="4"/>
      <c r="T25" s="5"/>
      <c r="W25" s="5"/>
      <c r="AJ25" s="8"/>
      <c r="AM25" s="8"/>
    </row>
    <row r="26" spans="1:39" x14ac:dyDescent="0.25">
      <c r="A26" s="4" t="s">
        <v>34</v>
      </c>
      <c r="B26" s="4">
        <v>451</v>
      </c>
      <c r="C26" s="4">
        <v>451</v>
      </c>
      <c r="D26" s="4">
        <v>34</v>
      </c>
      <c r="E26" s="9">
        <v>7.4999999999999997E-2</v>
      </c>
      <c r="F26" s="4">
        <v>2</v>
      </c>
      <c r="G26" s="4"/>
      <c r="H26" s="4">
        <v>212</v>
      </c>
      <c r="I26" s="4">
        <v>20</v>
      </c>
      <c r="J26" s="4">
        <v>237</v>
      </c>
      <c r="K26" s="4">
        <v>14</v>
      </c>
      <c r="L26" s="4"/>
      <c r="M26" s="4"/>
      <c r="N26" s="4"/>
      <c r="O26" s="4"/>
      <c r="T26" s="5"/>
      <c r="W26" s="5"/>
      <c r="AJ26" s="8"/>
      <c r="AM26" s="8"/>
    </row>
    <row r="27" spans="1:39" x14ac:dyDescent="0.25">
      <c r="A27" s="4" t="s">
        <v>35</v>
      </c>
      <c r="B27" s="4">
        <v>75</v>
      </c>
      <c r="C27" s="4">
        <v>75</v>
      </c>
      <c r="D27" s="4">
        <v>13</v>
      </c>
      <c r="E27" s="9">
        <v>0.17299999999999999</v>
      </c>
      <c r="F27" s="4"/>
      <c r="G27" s="4"/>
      <c r="H27" s="4">
        <v>65</v>
      </c>
      <c r="I27" s="4">
        <v>11</v>
      </c>
      <c r="J27" s="4">
        <v>10</v>
      </c>
      <c r="K27" s="4">
        <v>2</v>
      </c>
      <c r="L27" s="4"/>
      <c r="M27" s="4"/>
      <c r="N27" s="4"/>
      <c r="O27" s="4"/>
      <c r="T27" s="5"/>
      <c r="W27" s="5"/>
      <c r="AJ27" s="8"/>
      <c r="AM27" s="8"/>
    </row>
    <row r="28" spans="1:39" x14ac:dyDescent="0.25">
      <c r="A28" s="4" t="s">
        <v>36</v>
      </c>
      <c r="B28" s="4">
        <v>296</v>
      </c>
      <c r="C28" s="4">
        <v>296</v>
      </c>
      <c r="D28" s="4">
        <v>19</v>
      </c>
      <c r="E28" s="9">
        <v>6.4000000000000001E-2</v>
      </c>
      <c r="F28" s="4">
        <v>19</v>
      </c>
      <c r="G28" s="4">
        <v>1</v>
      </c>
      <c r="H28" s="4">
        <v>61</v>
      </c>
      <c r="I28" s="4">
        <v>6</v>
      </c>
      <c r="J28" s="4">
        <v>216</v>
      </c>
      <c r="K28" s="4">
        <v>12</v>
      </c>
      <c r="L28" s="4"/>
      <c r="M28" s="4"/>
      <c r="N28" s="4"/>
      <c r="O28" s="4"/>
      <c r="T28" s="5"/>
      <c r="W28" s="5"/>
      <c r="AJ28" s="8"/>
      <c r="AM28" s="8"/>
    </row>
    <row r="29" spans="1:39" x14ac:dyDescent="0.25">
      <c r="A29" s="4" t="s">
        <v>37</v>
      </c>
      <c r="B29" s="4">
        <v>21</v>
      </c>
      <c r="C29" s="4">
        <v>21</v>
      </c>
      <c r="D29" s="4"/>
      <c r="E29" s="9"/>
      <c r="F29" s="4"/>
      <c r="G29" s="4"/>
      <c r="H29" s="4">
        <v>19</v>
      </c>
      <c r="I29" s="4"/>
      <c r="J29" s="4">
        <v>2</v>
      </c>
      <c r="K29" s="4"/>
      <c r="L29" s="4"/>
      <c r="M29" s="4"/>
      <c r="N29" s="4"/>
      <c r="O29" s="4"/>
      <c r="T29" s="5"/>
      <c r="W29" s="5"/>
      <c r="AJ29" s="8"/>
      <c r="AM29" s="8"/>
    </row>
    <row r="30" spans="1:39" x14ac:dyDescent="0.25">
      <c r="A30" s="4" t="s">
        <v>38</v>
      </c>
      <c r="B30" s="4">
        <v>120</v>
      </c>
      <c r="C30" s="4">
        <v>120</v>
      </c>
      <c r="D30" s="4">
        <v>5</v>
      </c>
      <c r="E30" s="9">
        <v>4.2000000000000003E-2</v>
      </c>
      <c r="F30" s="4"/>
      <c r="G30" s="4"/>
      <c r="H30" s="4">
        <v>103</v>
      </c>
      <c r="I30" s="4">
        <v>5</v>
      </c>
      <c r="J30" s="4">
        <v>17</v>
      </c>
      <c r="K30" s="4"/>
      <c r="L30" s="4"/>
      <c r="M30" s="4"/>
      <c r="N30" s="4"/>
      <c r="O30" s="4"/>
      <c r="T30" s="5"/>
      <c r="W30" s="5"/>
      <c r="AJ30" s="8"/>
      <c r="AM30" s="8"/>
    </row>
    <row r="31" spans="1:39" x14ac:dyDescent="0.25">
      <c r="A31" s="3" t="s">
        <v>39</v>
      </c>
      <c r="B31" s="3">
        <v>4245</v>
      </c>
      <c r="C31" s="3">
        <v>4245</v>
      </c>
      <c r="D31" s="3">
        <v>164</v>
      </c>
      <c r="E31" s="6">
        <v>3.9E-2</v>
      </c>
      <c r="F31" s="3">
        <v>79</v>
      </c>
      <c r="G31" s="3">
        <v>10</v>
      </c>
      <c r="H31" s="3">
        <v>3404</v>
      </c>
      <c r="I31" s="3">
        <v>117</v>
      </c>
      <c r="J31" s="3">
        <v>762</v>
      </c>
      <c r="K31" s="3">
        <v>37</v>
      </c>
      <c r="L31" s="3"/>
      <c r="M31" s="3"/>
      <c r="N31" s="3"/>
      <c r="O31" s="3"/>
      <c r="T31" s="5"/>
      <c r="W31" s="5"/>
      <c r="AJ31" s="8"/>
      <c r="AM31" s="8"/>
    </row>
    <row r="32" spans="1:39" x14ac:dyDescent="0.25">
      <c r="A32" s="4" t="s">
        <v>40</v>
      </c>
      <c r="B32" s="4">
        <v>414</v>
      </c>
      <c r="C32" s="4">
        <v>414</v>
      </c>
      <c r="D32" s="4">
        <v>22</v>
      </c>
      <c r="E32" s="9">
        <v>5.2999999999999999E-2</v>
      </c>
      <c r="F32" s="4"/>
      <c r="G32" s="4"/>
      <c r="H32" s="4">
        <v>368</v>
      </c>
      <c r="I32" s="4">
        <v>19</v>
      </c>
      <c r="J32" s="4">
        <v>46</v>
      </c>
      <c r="K32" s="4">
        <v>3</v>
      </c>
      <c r="L32" s="4"/>
      <c r="M32" s="4"/>
      <c r="N32" s="4"/>
      <c r="O32" s="4"/>
      <c r="T32" s="5"/>
      <c r="W32" s="5"/>
      <c r="AJ32" s="8"/>
      <c r="AM32" s="8"/>
    </row>
    <row r="33" spans="1:39" x14ac:dyDescent="0.25">
      <c r="A33" s="4" t="s">
        <v>41</v>
      </c>
      <c r="B33" s="4">
        <v>443</v>
      </c>
      <c r="C33" s="4">
        <v>443</v>
      </c>
      <c r="D33" s="4">
        <v>12</v>
      </c>
      <c r="E33" s="9">
        <v>2.7E-2</v>
      </c>
      <c r="F33" s="4">
        <v>71</v>
      </c>
      <c r="G33" s="4">
        <v>6</v>
      </c>
      <c r="H33" s="4">
        <v>328</v>
      </c>
      <c r="I33" s="4">
        <v>5</v>
      </c>
      <c r="J33" s="4">
        <v>44</v>
      </c>
      <c r="K33" s="4">
        <v>1</v>
      </c>
      <c r="L33" s="4"/>
      <c r="M33" s="4"/>
      <c r="N33" s="4"/>
      <c r="O33" s="4"/>
      <c r="T33" s="5"/>
      <c r="W33" s="5"/>
      <c r="AJ33" s="8"/>
      <c r="AM33" s="8"/>
    </row>
    <row r="34" spans="1:39" x14ac:dyDescent="0.25">
      <c r="A34" s="4" t="s">
        <v>42</v>
      </c>
      <c r="B34" s="4">
        <v>4</v>
      </c>
      <c r="C34" s="4">
        <v>4</v>
      </c>
      <c r="D34" s="4"/>
      <c r="E34" s="9"/>
      <c r="F34" s="4"/>
      <c r="G34" s="4"/>
      <c r="H34" s="4"/>
      <c r="I34" s="4"/>
      <c r="J34" s="4">
        <v>4</v>
      </c>
      <c r="K34" s="4"/>
      <c r="L34" s="4"/>
      <c r="M34" s="4"/>
      <c r="N34" s="4"/>
      <c r="O34" s="4"/>
      <c r="T34" s="5"/>
      <c r="W34" s="5"/>
      <c r="AJ34" s="8"/>
      <c r="AM34" s="8"/>
    </row>
    <row r="35" spans="1:39" x14ac:dyDescent="0.25">
      <c r="A35" s="4" t="s">
        <v>43</v>
      </c>
      <c r="B35" s="4">
        <v>68</v>
      </c>
      <c r="C35" s="4">
        <v>68</v>
      </c>
      <c r="D35" s="4">
        <v>8</v>
      </c>
      <c r="E35" s="9">
        <v>0.11799999999999999</v>
      </c>
      <c r="F35" s="4"/>
      <c r="G35" s="4"/>
      <c r="H35" s="4">
        <v>58</v>
      </c>
      <c r="I35" s="4">
        <v>7</v>
      </c>
      <c r="J35" s="4">
        <v>10</v>
      </c>
      <c r="K35" s="4">
        <v>1</v>
      </c>
      <c r="L35" s="4"/>
      <c r="M35" s="4"/>
      <c r="N35" s="4"/>
      <c r="O35" s="4"/>
      <c r="T35" s="5"/>
      <c r="W35" s="5"/>
      <c r="AJ35" s="8"/>
      <c r="AM35" s="8"/>
    </row>
    <row r="36" spans="1:39" x14ac:dyDescent="0.25">
      <c r="A36" s="4" t="s">
        <v>44</v>
      </c>
      <c r="B36" s="4">
        <v>21</v>
      </c>
      <c r="C36" s="4">
        <v>21</v>
      </c>
      <c r="D36" s="4">
        <v>3</v>
      </c>
      <c r="E36" s="9">
        <v>0.14299999999999999</v>
      </c>
      <c r="F36" s="4"/>
      <c r="G36" s="4"/>
      <c r="H36" s="4">
        <v>21</v>
      </c>
      <c r="I36" s="4">
        <v>3</v>
      </c>
      <c r="J36" s="4"/>
      <c r="K36" s="4"/>
      <c r="L36" s="4"/>
      <c r="M36" s="4"/>
      <c r="N36" s="4"/>
      <c r="O36" s="4"/>
      <c r="T36" s="5"/>
      <c r="W36" s="5"/>
      <c r="AJ36" s="8"/>
      <c r="AM36" s="8"/>
    </row>
    <row r="37" spans="1:39" x14ac:dyDescent="0.25">
      <c r="A37" s="4" t="s">
        <v>45</v>
      </c>
      <c r="B37" s="4">
        <v>2801</v>
      </c>
      <c r="C37" s="4">
        <v>2801</v>
      </c>
      <c r="D37" s="4">
        <v>80</v>
      </c>
      <c r="E37" s="9">
        <v>2.9000000000000001E-2</v>
      </c>
      <c r="F37" s="4"/>
      <c r="G37" s="4"/>
      <c r="H37" s="4">
        <v>2464</v>
      </c>
      <c r="I37" s="4">
        <v>71</v>
      </c>
      <c r="J37" s="4">
        <v>337</v>
      </c>
      <c r="K37" s="4">
        <v>9</v>
      </c>
      <c r="L37" s="4"/>
      <c r="M37" s="4"/>
      <c r="N37" s="4"/>
      <c r="O37" s="4"/>
      <c r="T37" s="5"/>
      <c r="W37" s="5"/>
      <c r="AJ37" s="8"/>
      <c r="AM37" s="8"/>
    </row>
    <row r="38" spans="1:39" x14ac:dyDescent="0.25">
      <c r="A38" s="4" t="s">
        <v>46</v>
      </c>
      <c r="B38" s="4">
        <v>494</v>
      </c>
      <c r="C38" s="4">
        <v>494</v>
      </c>
      <c r="D38" s="4">
        <v>39</v>
      </c>
      <c r="E38" s="9">
        <v>7.9000000000000001E-2</v>
      </c>
      <c r="F38" s="4">
        <v>8</v>
      </c>
      <c r="G38" s="4">
        <v>4</v>
      </c>
      <c r="H38" s="4">
        <v>165</v>
      </c>
      <c r="I38" s="4">
        <v>12</v>
      </c>
      <c r="J38" s="4">
        <v>321</v>
      </c>
      <c r="K38" s="4">
        <v>23</v>
      </c>
      <c r="L38" s="4"/>
      <c r="M38" s="4"/>
      <c r="N38" s="4"/>
      <c r="O38" s="4"/>
      <c r="T38" s="5"/>
      <c r="W38" s="5"/>
      <c r="AJ38" s="8"/>
      <c r="AM38" s="8"/>
    </row>
    <row r="39" spans="1:39" x14ac:dyDescent="0.25">
      <c r="A39" s="3" t="s">
        <v>47</v>
      </c>
      <c r="B39" s="3">
        <v>15370</v>
      </c>
      <c r="C39" s="3">
        <v>15369</v>
      </c>
      <c r="D39" s="3">
        <v>1974.5</v>
      </c>
      <c r="E39" s="6">
        <v>0.128</v>
      </c>
      <c r="F39" s="3">
        <v>63</v>
      </c>
      <c r="G39" s="3">
        <v>4</v>
      </c>
      <c r="H39" s="3">
        <v>783</v>
      </c>
      <c r="I39" s="3">
        <v>44</v>
      </c>
      <c r="J39" s="3">
        <v>3274</v>
      </c>
      <c r="K39" s="3">
        <v>210.5</v>
      </c>
      <c r="L39" s="3">
        <v>11244</v>
      </c>
      <c r="M39" s="3">
        <v>1716</v>
      </c>
      <c r="N39" s="3"/>
      <c r="O39" s="3"/>
      <c r="T39" s="5"/>
      <c r="W39" s="5"/>
      <c r="AJ39" s="8"/>
      <c r="AM39" s="8"/>
    </row>
    <row r="40" spans="1:39" x14ac:dyDescent="0.25">
      <c r="A40" s="4" t="s">
        <v>48</v>
      </c>
      <c r="B40" s="4">
        <v>148</v>
      </c>
      <c r="C40" s="4">
        <v>148</v>
      </c>
      <c r="D40" s="4">
        <v>13</v>
      </c>
      <c r="E40" s="9">
        <v>8.7999999999999995E-2</v>
      </c>
      <c r="F40" s="4"/>
      <c r="G40" s="4"/>
      <c r="H40" s="4">
        <v>121</v>
      </c>
      <c r="I40" s="4">
        <v>10</v>
      </c>
      <c r="J40" s="4">
        <v>26</v>
      </c>
      <c r="K40" s="4">
        <v>3</v>
      </c>
      <c r="L40" s="4"/>
      <c r="M40" s="4"/>
      <c r="N40" s="4"/>
      <c r="O40" s="4"/>
      <c r="T40" s="5"/>
      <c r="W40" s="5"/>
      <c r="AJ40" s="8"/>
      <c r="AM40" s="8"/>
    </row>
    <row r="41" spans="1:39" x14ac:dyDescent="0.25">
      <c r="A41" s="4" t="s">
        <v>49</v>
      </c>
      <c r="B41" s="4">
        <v>92</v>
      </c>
      <c r="C41" s="4">
        <v>92</v>
      </c>
      <c r="D41" s="4">
        <v>8</v>
      </c>
      <c r="E41" s="9">
        <v>8.6999999999999994E-2</v>
      </c>
      <c r="F41" s="4"/>
      <c r="G41" s="4"/>
      <c r="H41" s="4">
        <v>19</v>
      </c>
      <c r="I41" s="4">
        <v>1</v>
      </c>
      <c r="J41" s="4">
        <v>73</v>
      </c>
      <c r="K41" s="4">
        <v>7</v>
      </c>
      <c r="L41" s="4"/>
      <c r="M41" s="4"/>
      <c r="N41" s="4"/>
      <c r="O41" s="4"/>
      <c r="T41" s="5"/>
      <c r="W41" s="5"/>
      <c r="AJ41" s="8"/>
      <c r="AM41" s="8"/>
    </row>
    <row r="42" spans="1:39" x14ac:dyDescent="0.25">
      <c r="A42" s="4" t="s">
        <v>50</v>
      </c>
      <c r="B42" s="4">
        <v>96</v>
      </c>
      <c r="C42" s="4">
        <v>96</v>
      </c>
      <c r="D42" s="4">
        <v>8</v>
      </c>
      <c r="E42" s="9">
        <v>8.3000000000000004E-2</v>
      </c>
      <c r="F42" s="4"/>
      <c r="G42" s="4"/>
      <c r="H42" s="4">
        <v>4</v>
      </c>
      <c r="I42" s="4"/>
      <c r="J42" s="4">
        <v>22</v>
      </c>
      <c r="K42" s="4">
        <v>1</v>
      </c>
      <c r="L42" s="4">
        <v>70</v>
      </c>
      <c r="M42" s="4">
        <v>7</v>
      </c>
      <c r="N42" s="4"/>
      <c r="O42" s="4"/>
      <c r="T42" s="5"/>
      <c r="W42" s="5"/>
      <c r="AJ42" s="8"/>
      <c r="AM42" s="8"/>
    </row>
    <row r="43" spans="1:39" x14ac:dyDescent="0.25">
      <c r="A43" s="4" t="s">
        <v>51</v>
      </c>
      <c r="B43" s="4">
        <v>299</v>
      </c>
      <c r="C43" s="4">
        <v>298.5</v>
      </c>
      <c r="D43" s="4">
        <v>24</v>
      </c>
      <c r="E43" s="9">
        <v>0.08</v>
      </c>
      <c r="F43" s="4">
        <v>6</v>
      </c>
      <c r="G43" s="4">
        <v>1</v>
      </c>
      <c r="H43" s="4">
        <v>21</v>
      </c>
      <c r="I43" s="4">
        <v>4</v>
      </c>
      <c r="J43" s="4">
        <v>271.5</v>
      </c>
      <c r="K43" s="4">
        <v>19</v>
      </c>
      <c r="L43" s="4"/>
      <c r="M43" s="4"/>
      <c r="N43" s="4"/>
      <c r="O43" s="4"/>
      <c r="T43" s="5"/>
      <c r="W43" s="5"/>
      <c r="AJ43" s="8"/>
      <c r="AM43" s="8"/>
    </row>
    <row r="44" spans="1:39" x14ac:dyDescent="0.25">
      <c r="A44" s="4" t="s">
        <v>52</v>
      </c>
      <c r="B44" s="4">
        <v>90</v>
      </c>
      <c r="C44" s="4">
        <v>90</v>
      </c>
      <c r="D44" s="4"/>
      <c r="E44" s="9"/>
      <c r="F44" s="4"/>
      <c r="G44" s="4"/>
      <c r="H44" s="4">
        <v>10</v>
      </c>
      <c r="I44" s="4"/>
      <c r="J44" s="4">
        <v>76</v>
      </c>
      <c r="K44" s="4"/>
      <c r="L44" s="4"/>
      <c r="M44" s="4"/>
      <c r="N44" s="4"/>
      <c r="O44" s="4"/>
      <c r="T44" s="5"/>
      <c r="W44" s="5"/>
      <c r="AJ44" s="8"/>
      <c r="AM44" s="8"/>
    </row>
    <row r="45" spans="1:39" x14ac:dyDescent="0.25">
      <c r="A45" t="s">
        <v>53</v>
      </c>
      <c r="B45" s="4">
        <v>382</v>
      </c>
      <c r="C45" s="4">
        <v>382</v>
      </c>
      <c r="D45" s="4">
        <v>25</v>
      </c>
      <c r="E45" s="9">
        <v>6.5000000000000002E-2</v>
      </c>
      <c r="F45" s="4"/>
      <c r="G45" s="4"/>
      <c r="H45" s="4">
        <v>359</v>
      </c>
      <c r="I45" s="4">
        <v>21</v>
      </c>
      <c r="J45" s="4">
        <v>23</v>
      </c>
      <c r="K45" s="4">
        <v>4</v>
      </c>
      <c r="L45" s="4"/>
      <c r="M45" s="4"/>
      <c r="N45" s="4"/>
      <c r="O45" s="4"/>
      <c r="T45" s="5"/>
      <c r="W45" s="5"/>
      <c r="AJ45" s="8"/>
      <c r="AM45" s="8"/>
    </row>
    <row r="46" spans="1:39" x14ac:dyDescent="0.25">
      <c r="A46" s="4" t="s">
        <v>54</v>
      </c>
      <c r="B46" s="4">
        <v>306</v>
      </c>
      <c r="C46" s="4">
        <v>306</v>
      </c>
      <c r="D46" s="4">
        <v>16</v>
      </c>
      <c r="E46" s="9">
        <v>5.1999999999999998E-2</v>
      </c>
      <c r="F46" s="4"/>
      <c r="G46" s="4"/>
      <c r="H46" s="4">
        <v>50</v>
      </c>
      <c r="I46" s="4">
        <v>4</v>
      </c>
      <c r="J46" s="4">
        <v>256</v>
      </c>
      <c r="K46" s="4">
        <v>12</v>
      </c>
      <c r="L46" s="4"/>
      <c r="M46" s="4"/>
      <c r="N46" s="4"/>
      <c r="O46" s="4"/>
      <c r="T46" s="5"/>
      <c r="W46" s="5"/>
      <c r="AJ46" s="8"/>
      <c r="AM46" s="8"/>
    </row>
    <row r="47" spans="1:39" x14ac:dyDescent="0.25">
      <c r="A47" s="4" t="s">
        <v>55</v>
      </c>
      <c r="B47" s="4">
        <v>664</v>
      </c>
      <c r="C47" s="4">
        <v>664</v>
      </c>
      <c r="D47" s="4">
        <v>15</v>
      </c>
      <c r="E47" s="9">
        <v>2.3E-2</v>
      </c>
      <c r="F47" s="4">
        <v>57</v>
      </c>
      <c r="G47" s="4">
        <v>3</v>
      </c>
      <c r="H47" s="4">
        <v>199</v>
      </c>
      <c r="I47" s="4">
        <v>4</v>
      </c>
      <c r="J47" s="4">
        <v>408</v>
      </c>
      <c r="K47" s="4">
        <v>8</v>
      </c>
      <c r="L47" s="4"/>
      <c r="M47" s="4"/>
      <c r="N47" s="4"/>
      <c r="O47" s="4"/>
      <c r="T47" s="5"/>
      <c r="W47" s="5"/>
      <c r="AJ47" s="8"/>
      <c r="AM47" s="8"/>
    </row>
    <row r="48" spans="1:39" x14ac:dyDescent="0.25">
      <c r="A48" s="4" t="s">
        <v>56</v>
      </c>
      <c r="B48" s="4">
        <v>6748</v>
      </c>
      <c r="C48" s="4">
        <v>6748</v>
      </c>
      <c r="D48" s="4">
        <v>1354</v>
      </c>
      <c r="E48" s="9">
        <v>0.20100000000000001</v>
      </c>
      <c r="F48" s="4"/>
      <c r="G48" s="4"/>
      <c r="H48" s="4"/>
      <c r="I48" s="4"/>
      <c r="J48" s="4">
        <v>1364</v>
      </c>
      <c r="K48" s="4">
        <v>133</v>
      </c>
      <c r="L48" s="4">
        <v>5384</v>
      </c>
      <c r="M48" s="4">
        <v>1221</v>
      </c>
      <c r="N48" s="4"/>
      <c r="O48" s="4"/>
      <c r="T48" s="5"/>
      <c r="W48" s="5"/>
      <c r="AJ48" s="8"/>
      <c r="AM48" s="8"/>
    </row>
    <row r="49" spans="1:39" x14ac:dyDescent="0.25">
      <c r="A49" s="4" t="s">
        <v>57</v>
      </c>
      <c r="B49" s="4">
        <v>2359</v>
      </c>
      <c r="C49" s="4">
        <v>2359</v>
      </c>
      <c r="D49" s="4">
        <v>270</v>
      </c>
      <c r="E49" s="9">
        <v>0.114</v>
      </c>
      <c r="F49" s="4"/>
      <c r="G49" s="4"/>
      <c r="H49" s="4"/>
      <c r="I49" s="4"/>
      <c r="J49" s="4">
        <v>352</v>
      </c>
      <c r="K49" s="4">
        <v>8</v>
      </c>
      <c r="L49" s="4">
        <v>2007</v>
      </c>
      <c r="M49" s="4">
        <v>262</v>
      </c>
      <c r="N49" s="4"/>
      <c r="O49" s="4"/>
      <c r="T49" s="5"/>
      <c r="W49" s="5"/>
      <c r="AJ49" s="8"/>
      <c r="AM49" s="8"/>
    </row>
    <row r="50" spans="1:39" x14ac:dyDescent="0.25">
      <c r="A50" s="4" t="s">
        <v>58</v>
      </c>
      <c r="B50" s="4">
        <v>3184</v>
      </c>
      <c r="C50" s="4">
        <v>3183.5</v>
      </c>
      <c r="D50" s="4">
        <v>106.5</v>
      </c>
      <c r="E50" s="9">
        <v>3.3000000000000002E-2</v>
      </c>
      <c r="F50" s="4"/>
      <c r="G50" s="4"/>
      <c r="H50" s="4"/>
      <c r="I50" s="4"/>
      <c r="J50" s="4">
        <v>197.5</v>
      </c>
      <c r="K50" s="4">
        <v>6.5</v>
      </c>
      <c r="L50" s="4">
        <v>2986</v>
      </c>
      <c r="M50" s="4">
        <v>100</v>
      </c>
      <c r="N50" s="4"/>
      <c r="O50" s="4"/>
      <c r="T50" s="5"/>
      <c r="W50" s="5"/>
      <c r="AJ50" s="8"/>
      <c r="AM50" s="8"/>
    </row>
    <row r="51" spans="1:39" x14ac:dyDescent="0.25">
      <c r="A51" s="4" t="s">
        <v>59</v>
      </c>
      <c r="B51" s="4">
        <v>95</v>
      </c>
      <c r="C51" s="4">
        <v>95</v>
      </c>
      <c r="D51" s="4">
        <v>5</v>
      </c>
      <c r="E51" s="9">
        <v>5.2999999999999999E-2</v>
      </c>
      <c r="F51" s="4"/>
      <c r="G51" s="4"/>
      <c r="H51" s="4"/>
      <c r="I51" s="4"/>
      <c r="J51" s="4">
        <v>14</v>
      </c>
      <c r="K51" s="4">
        <v>1</v>
      </c>
      <c r="L51" s="4">
        <v>81</v>
      </c>
      <c r="M51" s="4">
        <v>4</v>
      </c>
      <c r="N51" s="4"/>
      <c r="O51" s="4"/>
      <c r="T51" s="5"/>
      <c r="W51" s="5"/>
      <c r="AJ51" s="8"/>
      <c r="AM51" s="8"/>
    </row>
    <row r="52" spans="1:39" x14ac:dyDescent="0.25">
      <c r="A52" s="4" t="s">
        <v>60</v>
      </c>
      <c r="B52" s="4">
        <v>569</v>
      </c>
      <c r="C52" s="4">
        <v>569</v>
      </c>
      <c r="D52" s="4">
        <v>118</v>
      </c>
      <c r="E52" s="9">
        <v>0.20699999999999999</v>
      </c>
      <c r="F52" s="4"/>
      <c r="G52" s="4"/>
      <c r="H52" s="4"/>
      <c r="I52" s="4"/>
      <c r="J52" s="4">
        <v>110</v>
      </c>
      <c r="K52" s="4">
        <v>6</v>
      </c>
      <c r="L52" s="4">
        <v>459</v>
      </c>
      <c r="M52" s="4">
        <v>112</v>
      </c>
      <c r="N52" s="4"/>
      <c r="O52" s="4"/>
      <c r="T52" s="5"/>
      <c r="W52" s="5"/>
      <c r="AJ52" s="8"/>
      <c r="AM52" s="8"/>
    </row>
    <row r="53" spans="1:39" x14ac:dyDescent="0.25">
      <c r="A53" s="4" t="s">
        <v>61</v>
      </c>
      <c r="B53" s="4">
        <v>338</v>
      </c>
      <c r="C53" s="4">
        <v>338</v>
      </c>
      <c r="D53" s="4">
        <v>12</v>
      </c>
      <c r="E53" s="9">
        <v>3.5999999999999997E-2</v>
      </c>
      <c r="F53" s="4"/>
      <c r="G53" s="4"/>
      <c r="H53" s="4"/>
      <c r="I53" s="4"/>
      <c r="J53" s="4">
        <v>81</v>
      </c>
      <c r="K53" s="4">
        <v>2</v>
      </c>
      <c r="L53" s="4">
        <v>257</v>
      </c>
      <c r="M53" s="4">
        <v>10</v>
      </c>
      <c r="N53" s="4"/>
      <c r="O53" s="4"/>
      <c r="T53" s="5"/>
      <c r="W53" s="5"/>
      <c r="AJ53" s="8"/>
      <c r="AM53" s="8"/>
    </row>
    <row r="54" spans="1:39" x14ac:dyDescent="0.25">
      <c r="A54" s="3" t="s">
        <v>62</v>
      </c>
      <c r="B54" s="3">
        <v>2289</v>
      </c>
      <c r="C54" s="3">
        <v>2125.46</v>
      </c>
      <c r="D54" s="3">
        <v>199.345</v>
      </c>
      <c r="E54" s="6">
        <v>9.4E-2</v>
      </c>
      <c r="F54" s="3">
        <v>381.4</v>
      </c>
      <c r="G54" s="3">
        <v>54</v>
      </c>
      <c r="H54" s="3">
        <v>257</v>
      </c>
      <c r="I54" s="3">
        <v>27</v>
      </c>
      <c r="J54" s="3">
        <v>1478.15</v>
      </c>
      <c r="K54" s="3">
        <v>118.345</v>
      </c>
      <c r="L54" s="3"/>
      <c r="M54" s="3"/>
      <c r="N54" s="3"/>
      <c r="O54" s="3"/>
      <c r="T54" s="5"/>
      <c r="W54" s="5"/>
      <c r="AJ54" s="8"/>
      <c r="AM54" s="8"/>
    </row>
    <row r="55" spans="1:39" x14ac:dyDescent="0.25">
      <c r="A55" s="4" t="s">
        <v>63</v>
      </c>
      <c r="B55" s="4">
        <v>263</v>
      </c>
      <c r="C55" s="4">
        <v>256</v>
      </c>
      <c r="D55" s="4">
        <v>33.85</v>
      </c>
      <c r="E55" s="9">
        <v>0.13200000000000001</v>
      </c>
      <c r="F55" s="4">
        <v>70.849999999999994</v>
      </c>
      <c r="G55" s="4">
        <v>15.5</v>
      </c>
      <c r="H55" s="4">
        <v>131</v>
      </c>
      <c r="I55" s="4">
        <v>13</v>
      </c>
      <c r="J55" s="4">
        <v>46.35</v>
      </c>
      <c r="K55" s="4">
        <v>5.35</v>
      </c>
      <c r="L55" s="4"/>
      <c r="M55" s="4"/>
      <c r="N55" s="4"/>
      <c r="O55" s="4"/>
      <c r="T55" s="5"/>
      <c r="W55" s="5"/>
      <c r="AJ55" s="8"/>
      <c r="AM55" s="8"/>
    </row>
    <row r="56" spans="1:39" x14ac:dyDescent="0.25">
      <c r="A56" s="4" t="s">
        <v>64</v>
      </c>
      <c r="B56" s="4">
        <v>17</v>
      </c>
      <c r="C56" s="4">
        <v>5.61</v>
      </c>
      <c r="D56" s="4">
        <v>1.5</v>
      </c>
      <c r="E56" s="9">
        <v>0.26700000000000002</v>
      </c>
      <c r="F56" s="4"/>
      <c r="G56" s="4"/>
      <c r="H56" s="4"/>
      <c r="I56" s="4"/>
      <c r="J56" s="4">
        <v>4.5</v>
      </c>
      <c r="K56" s="4">
        <v>1.5</v>
      </c>
      <c r="L56" s="4"/>
      <c r="M56" s="4"/>
      <c r="N56" s="4"/>
      <c r="O56" s="4"/>
      <c r="T56" s="5"/>
      <c r="W56" s="5"/>
      <c r="AJ56" s="8"/>
      <c r="AM56" s="8"/>
    </row>
    <row r="57" spans="1:39" x14ac:dyDescent="0.25">
      <c r="A57" s="4" t="s">
        <v>65</v>
      </c>
      <c r="B57" s="4">
        <v>59</v>
      </c>
      <c r="C57" s="4">
        <v>58.5</v>
      </c>
      <c r="D57" s="4">
        <v>16</v>
      </c>
      <c r="E57" s="9">
        <v>0.27400000000000002</v>
      </c>
      <c r="F57" s="4">
        <v>11.5</v>
      </c>
      <c r="G57" s="4"/>
      <c r="H57" s="4">
        <v>23</v>
      </c>
      <c r="I57" s="4">
        <v>8</v>
      </c>
      <c r="J57" s="4">
        <v>24</v>
      </c>
      <c r="K57" s="4">
        <v>8</v>
      </c>
      <c r="L57" s="4"/>
      <c r="M57" s="4"/>
      <c r="N57" s="4"/>
      <c r="O57" s="4"/>
      <c r="T57" s="5"/>
      <c r="W57" s="5"/>
      <c r="AJ57" s="8"/>
      <c r="AM57" s="8"/>
    </row>
    <row r="58" spans="1:39" x14ac:dyDescent="0.25">
      <c r="A58" s="4" t="s">
        <v>66</v>
      </c>
      <c r="B58" s="4">
        <v>55</v>
      </c>
      <c r="C58" s="4">
        <v>55</v>
      </c>
      <c r="D58" s="4">
        <v>1</v>
      </c>
      <c r="E58" s="9">
        <v>1.7999999999999999E-2</v>
      </c>
      <c r="F58" s="4"/>
      <c r="G58" s="4"/>
      <c r="H58" s="4">
        <v>36</v>
      </c>
      <c r="I58" s="4">
        <v>1</v>
      </c>
      <c r="J58" s="4">
        <v>19</v>
      </c>
      <c r="K58" s="4"/>
      <c r="L58" s="4"/>
      <c r="M58" s="4"/>
      <c r="N58" s="4"/>
      <c r="O58" s="4"/>
      <c r="T58" s="5"/>
      <c r="W58" s="5"/>
      <c r="AJ58" s="8"/>
      <c r="AM58" s="8"/>
    </row>
    <row r="59" spans="1:39" x14ac:dyDescent="0.25">
      <c r="A59" s="4" t="s">
        <v>67</v>
      </c>
      <c r="B59" s="4">
        <v>36</v>
      </c>
      <c r="C59" s="4">
        <v>34.450000000000003</v>
      </c>
      <c r="D59" s="4"/>
      <c r="E59" s="9"/>
      <c r="F59" s="4">
        <v>8.0500000000000007</v>
      </c>
      <c r="G59" s="4"/>
      <c r="H59" s="4"/>
      <c r="I59" s="4"/>
      <c r="J59" s="4">
        <v>26.4</v>
      </c>
      <c r="K59" s="4"/>
      <c r="L59" s="4"/>
      <c r="M59" s="4"/>
      <c r="N59" s="4"/>
      <c r="O59" s="4"/>
      <c r="T59" s="5"/>
      <c r="W59" s="5"/>
      <c r="AJ59" s="8"/>
      <c r="AM59" s="8"/>
    </row>
    <row r="60" spans="1:39" x14ac:dyDescent="0.25">
      <c r="A60" s="4" t="s">
        <v>68</v>
      </c>
      <c r="B60" s="4">
        <v>7</v>
      </c>
      <c r="C60" s="4">
        <v>6</v>
      </c>
      <c r="D60" s="4">
        <v>0.5</v>
      </c>
      <c r="E60" s="9">
        <v>8.3000000000000004E-2</v>
      </c>
      <c r="F60" s="4"/>
      <c r="G60" s="4"/>
      <c r="H60" s="4"/>
      <c r="I60" s="4"/>
      <c r="J60" s="4">
        <v>6</v>
      </c>
      <c r="K60" s="4">
        <v>0.5</v>
      </c>
      <c r="L60" s="4"/>
      <c r="M60" s="4"/>
      <c r="N60" s="4"/>
      <c r="O60" s="4"/>
      <c r="T60" s="5"/>
      <c r="W60" s="5"/>
      <c r="AJ60" s="8"/>
      <c r="AM60" s="8"/>
    </row>
    <row r="61" spans="1:39" x14ac:dyDescent="0.25">
      <c r="A61" s="4" t="s">
        <v>69</v>
      </c>
      <c r="B61" s="4">
        <v>91</v>
      </c>
      <c r="C61" s="4">
        <v>91</v>
      </c>
      <c r="D61" s="4">
        <v>12</v>
      </c>
      <c r="E61" s="9">
        <v>0.13200000000000001</v>
      </c>
      <c r="F61" s="4">
        <v>39</v>
      </c>
      <c r="G61" s="4">
        <v>6</v>
      </c>
      <c r="H61" s="4">
        <v>24</v>
      </c>
      <c r="I61" s="4">
        <v>3</v>
      </c>
      <c r="J61" s="4">
        <v>28</v>
      </c>
      <c r="K61" s="4">
        <v>3</v>
      </c>
      <c r="L61" s="4"/>
      <c r="M61" s="4"/>
      <c r="N61" s="4"/>
      <c r="O61" s="4"/>
      <c r="T61" s="5"/>
      <c r="W61" s="5"/>
      <c r="AJ61" s="8"/>
      <c r="AM61" s="8"/>
    </row>
    <row r="62" spans="1:39" x14ac:dyDescent="0.25">
      <c r="A62" s="4" t="s">
        <v>70</v>
      </c>
      <c r="B62" s="4">
        <v>410</v>
      </c>
      <c r="C62" s="4">
        <v>388.3</v>
      </c>
      <c r="D62" s="4">
        <v>40.6</v>
      </c>
      <c r="E62" s="9">
        <v>0.105</v>
      </c>
      <c r="F62" s="4">
        <v>251</v>
      </c>
      <c r="G62" s="4">
        <v>32</v>
      </c>
      <c r="H62" s="4">
        <v>43</v>
      </c>
      <c r="I62" s="4">
        <v>2</v>
      </c>
      <c r="J62" s="4">
        <v>94.3</v>
      </c>
      <c r="K62" s="4">
        <v>6.6</v>
      </c>
      <c r="L62" s="4"/>
      <c r="M62" s="4"/>
      <c r="N62" s="4"/>
      <c r="O62" s="4"/>
      <c r="T62" s="5"/>
      <c r="W62" s="5"/>
      <c r="AJ62" s="8"/>
      <c r="AM62" s="8"/>
    </row>
    <row r="63" spans="1:39" x14ac:dyDescent="0.25">
      <c r="A63" s="4" t="s">
        <v>71</v>
      </c>
      <c r="B63" s="4">
        <v>21</v>
      </c>
      <c r="C63" s="4">
        <v>21</v>
      </c>
      <c r="D63" s="4">
        <v>2</v>
      </c>
      <c r="E63" s="9">
        <v>9.5000000000000001E-2</v>
      </c>
      <c r="F63" s="4"/>
      <c r="G63" s="4"/>
      <c r="H63" s="4"/>
      <c r="I63" s="4"/>
      <c r="J63" s="4">
        <v>21</v>
      </c>
      <c r="K63" s="4">
        <v>2</v>
      </c>
      <c r="L63" s="4"/>
      <c r="M63" s="4"/>
      <c r="N63" s="4"/>
      <c r="O63" s="4"/>
      <c r="T63" s="5"/>
      <c r="W63" s="5"/>
      <c r="AJ63" s="8"/>
      <c r="AM63" s="8"/>
    </row>
    <row r="64" spans="1:39" x14ac:dyDescent="0.25">
      <c r="A64" s="4" t="s">
        <v>72</v>
      </c>
      <c r="B64" s="4">
        <v>71</v>
      </c>
      <c r="C64" s="4">
        <v>65</v>
      </c>
      <c r="D64" s="4">
        <v>2.75</v>
      </c>
      <c r="E64" s="9">
        <v>4.2000000000000003E-2</v>
      </c>
      <c r="F64" s="4"/>
      <c r="G64" s="4"/>
      <c r="H64" s="4"/>
      <c r="I64" s="4"/>
      <c r="J64" s="4">
        <v>65</v>
      </c>
      <c r="K64" s="4">
        <v>2.75</v>
      </c>
      <c r="L64" s="4"/>
      <c r="M64" s="4"/>
      <c r="N64" s="4"/>
      <c r="O64" s="4"/>
      <c r="T64" s="5"/>
      <c r="W64" s="5"/>
      <c r="AJ64" s="8"/>
      <c r="AM64" s="8"/>
    </row>
    <row r="65" spans="1:39" x14ac:dyDescent="0.25">
      <c r="A65" s="4" t="s">
        <v>73</v>
      </c>
      <c r="B65" s="4">
        <v>41</v>
      </c>
      <c r="C65" s="4">
        <v>39</v>
      </c>
      <c r="D65" s="4"/>
      <c r="E65" s="9"/>
      <c r="F65" s="4"/>
      <c r="G65" s="4"/>
      <c r="H65" s="4"/>
      <c r="I65" s="4"/>
      <c r="J65" s="4">
        <v>39</v>
      </c>
      <c r="K65" s="4"/>
      <c r="L65" s="4"/>
      <c r="M65" s="4"/>
      <c r="N65" s="4"/>
      <c r="O65" s="4"/>
      <c r="T65" s="5"/>
      <c r="W65" s="5"/>
      <c r="AJ65" s="8"/>
      <c r="AM65" s="8"/>
    </row>
    <row r="66" spans="1:39" x14ac:dyDescent="0.25">
      <c r="A66" s="4" t="s">
        <v>74</v>
      </c>
      <c r="B66" s="4">
        <v>44</v>
      </c>
      <c r="C66" s="4">
        <v>39.35</v>
      </c>
      <c r="D66" s="4">
        <v>0.5</v>
      </c>
      <c r="E66" s="9">
        <v>1.2999999999999999E-2</v>
      </c>
      <c r="F66" s="4"/>
      <c r="G66" s="4"/>
      <c r="H66" s="4"/>
      <c r="I66" s="4"/>
      <c r="J66" s="4">
        <v>39.35</v>
      </c>
      <c r="K66" s="4">
        <v>0.5</v>
      </c>
      <c r="L66" s="4"/>
      <c r="M66" s="4"/>
      <c r="N66" s="4"/>
      <c r="O66" s="4"/>
      <c r="T66" s="5"/>
      <c r="W66" s="5"/>
      <c r="AJ66" s="8"/>
      <c r="AM66" s="8"/>
    </row>
    <row r="67" spans="1:39" x14ac:dyDescent="0.25">
      <c r="A67" s="4" t="s">
        <v>75</v>
      </c>
      <c r="B67" s="4">
        <v>105</v>
      </c>
      <c r="C67" s="4">
        <v>87.2</v>
      </c>
      <c r="D67" s="4">
        <v>1.7</v>
      </c>
      <c r="E67" s="9">
        <v>1.9E-2</v>
      </c>
      <c r="F67" s="4"/>
      <c r="G67" s="4"/>
      <c r="H67" s="4"/>
      <c r="I67" s="4"/>
      <c r="J67" s="4">
        <v>87.2</v>
      </c>
      <c r="K67" s="4">
        <v>1.7</v>
      </c>
      <c r="L67" s="4"/>
      <c r="M67" s="4"/>
      <c r="N67" s="4"/>
      <c r="O67" s="4"/>
      <c r="T67" s="5"/>
      <c r="W67" s="5"/>
      <c r="AJ67" s="8"/>
      <c r="AM67" s="8"/>
    </row>
    <row r="68" spans="1:39" x14ac:dyDescent="0.25">
      <c r="A68" s="4" t="s">
        <v>76</v>
      </c>
      <c r="B68" s="4">
        <v>4</v>
      </c>
      <c r="C68" s="4">
        <v>4</v>
      </c>
      <c r="D68" s="4">
        <v>1</v>
      </c>
      <c r="E68" s="9">
        <v>0.25</v>
      </c>
      <c r="F68" s="4"/>
      <c r="G68" s="4"/>
      <c r="H68" s="4"/>
      <c r="I68" s="4"/>
      <c r="J68" s="4">
        <v>4</v>
      </c>
      <c r="K68" s="4">
        <v>1</v>
      </c>
      <c r="L68" s="4"/>
      <c r="M68" s="4"/>
      <c r="N68" s="4"/>
      <c r="O68" s="4"/>
      <c r="T68" s="5"/>
      <c r="W68" s="5"/>
      <c r="AJ68" s="8"/>
      <c r="AM68" s="8"/>
    </row>
    <row r="69" spans="1:39" x14ac:dyDescent="0.25">
      <c r="A69" s="4" t="s">
        <v>77</v>
      </c>
      <c r="B69" s="4">
        <v>72</v>
      </c>
      <c r="C69" s="4">
        <v>65.7</v>
      </c>
      <c r="D69" s="4">
        <v>3.8</v>
      </c>
      <c r="E69" s="9">
        <v>5.8000000000000003E-2</v>
      </c>
      <c r="F69" s="4"/>
      <c r="G69" s="4"/>
      <c r="H69" s="4"/>
      <c r="I69" s="4"/>
      <c r="J69" s="4">
        <v>65.7</v>
      </c>
      <c r="K69" s="4">
        <v>3.8</v>
      </c>
      <c r="L69" s="4"/>
      <c r="M69" s="4"/>
      <c r="N69" s="4"/>
      <c r="O69" s="4"/>
      <c r="T69" s="5"/>
      <c r="W69" s="5"/>
      <c r="AJ69" s="8"/>
      <c r="AM69" s="8"/>
    </row>
    <row r="70" spans="1:39" x14ac:dyDescent="0.25">
      <c r="A70" s="4" t="s">
        <v>78</v>
      </c>
      <c r="B70" s="4">
        <v>71</v>
      </c>
      <c r="C70" s="4">
        <v>69</v>
      </c>
      <c r="D70" s="4">
        <v>0.5</v>
      </c>
      <c r="E70" s="9">
        <v>7.0000000000000001E-3</v>
      </c>
      <c r="F70" s="4"/>
      <c r="G70" s="4"/>
      <c r="H70" s="4"/>
      <c r="I70" s="4"/>
      <c r="J70" s="4">
        <v>69</v>
      </c>
      <c r="K70" s="4">
        <v>0.5</v>
      </c>
      <c r="L70" s="4"/>
      <c r="M70" s="4"/>
      <c r="N70" s="4"/>
      <c r="O70" s="4"/>
      <c r="T70" s="5"/>
      <c r="W70" s="5"/>
      <c r="AJ70" s="8"/>
      <c r="AM70" s="8"/>
    </row>
    <row r="71" spans="1:39" x14ac:dyDescent="0.25">
      <c r="A71" s="4" t="s">
        <v>79</v>
      </c>
      <c r="B71" s="4">
        <v>58</v>
      </c>
      <c r="C71" s="4">
        <v>54.45</v>
      </c>
      <c r="D71" s="4">
        <v>5.05</v>
      </c>
      <c r="E71" s="9">
        <v>9.2999999999999999E-2</v>
      </c>
      <c r="F71" s="4"/>
      <c r="G71" s="4"/>
      <c r="H71" s="4"/>
      <c r="I71" s="4"/>
      <c r="J71" s="4">
        <v>54.45</v>
      </c>
      <c r="K71" s="4">
        <v>5.05</v>
      </c>
      <c r="L71" s="4"/>
      <c r="M71" s="4"/>
      <c r="N71" s="4"/>
      <c r="O71" s="4"/>
      <c r="T71" s="5"/>
      <c r="W71" s="5"/>
      <c r="AJ71" s="8"/>
      <c r="AM71" s="8"/>
    </row>
    <row r="72" spans="1:39" x14ac:dyDescent="0.25">
      <c r="A72" s="4" t="s">
        <v>80</v>
      </c>
      <c r="B72" s="4">
        <v>59</v>
      </c>
      <c r="C72" s="4">
        <v>59</v>
      </c>
      <c r="D72" s="4">
        <v>5</v>
      </c>
      <c r="E72" s="9">
        <v>8.5000000000000006E-2</v>
      </c>
      <c r="F72" s="4"/>
      <c r="G72" s="4"/>
      <c r="H72" s="4"/>
      <c r="I72" s="4"/>
      <c r="J72" s="4">
        <v>59</v>
      </c>
      <c r="K72" s="4">
        <v>5</v>
      </c>
      <c r="L72" s="4"/>
      <c r="M72" s="4"/>
      <c r="N72" s="4"/>
      <c r="O72" s="4"/>
      <c r="T72" s="5"/>
      <c r="W72" s="5"/>
      <c r="AJ72" s="8"/>
      <c r="AM72" s="8"/>
    </row>
    <row r="73" spans="1:39" x14ac:dyDescent="0.25">
      <c r="A73" s="4" t="s">
        <v>81</v>
      </c>
      <c r="B73" s="4">
        <v>70</v>
      </c>
      <c r="C73" s="4">
        <v>62.3</v>
      </c>
      <c r="D73" s="4">
        <v>9.3000000000000007</v>
      </c>
      <c r="E73" s="9">
        <v>0.14899999999999999</v>
      </c>
      <c r="F73" s="4"/>
      <c r="G73" s="4"/>
      <c r="H73" s="4"/>
      <c r="I73" s="4"/>
      <c r="J73" s="4">
        <v>62.3</v>
      </c>
      <c r="K73" s="4">
        <v>9.3000000000000007</v>
      </c>
      <c r="L73" s="4"/>
      <c r="M73" s="4"/>
      <c r="N73" s="4"/>
      <c r="O73" s="4"/>
      <c r="T73" s="5"/>
      <c r="W73" s="5"/>
      <c r="AJ73" s="8"/>
      <c r="AM73" s="8"/>
    </row>
    <row r="74" spans="1:39" x14ac:dyDescent="0.25">
      <c r="A74" s="4" t="s">
        <v>82</v>
      </c>
      <c r="B74" s="4">
        <v>54</v>
      </c>
      <c r="C74" s="4">
        <v>50</v>
      </c>
      <c r="D74" s="4">
        <v>1</v>
      </c>
      <c r="E74" s="9">
        <v>0.02</v>
      </c>
      <c r="F74" s="4"/>
      <c r="G74" s="4"/>
      <c r="H74" s="4"/>
      <c r="I74" s="4"/>
      <c r="J74" s="4">
        <v>50</v>
      </c>
      <c r="K74" s="4">
        <v>1</v>
      </c>
      <c r="L74" s="4"/>
      <c r="M74" s="4"/>
      <c r="N74" s="4"/>
      <c r="O74" s="4"/>
      <c r="T74" s="5"/>
      <c r="W74" s="5"/>
      <c r="AJ74" s="8"/>
      <c r="AM74" s="8"/>
    </row>
    <row r="75" spans="1:39" x14ac:dyDescent="0.25">
      <c r="A75" s="4" t="s">
        <v>83</v>
      </c>
      <c r="B75" s="4">
        <v>43</v>
      </c>
      <c r="C75" s="4">
        <v>39.21</v>
      </c>
      <c r="D75" s="4">
        <v>2.66</v>
      </c>
      <c r="E75" s="9">
        <v>6.8000000000000005E-2</v>
      </c>
      <c r="F75" s="4"/>
      <c r="G75" s="4"/>
      <c r="H75" s="4"/>
      <c r="I75" s="4"/>
      <c r="J75" s="4">
        <v>39.21</v>
      </c>
      <c r="K75" s="4">
        <v>2.66</v>
      </c>
      <c r="L75" s="4"/>
      <c r="M75" s="4"/>
      <c r="N75" s="4"/>
      <c r="O75" s="4"/>
      <c r="T75" s="5"/>
      <c r="W75" s="5"/>
      <c r="AJ75" s="8"/>
      <c r="AM75" s="8"/>
    </row>
    <row r="76" spans="1:39" x14ac:dyDescent="0.25">
      <c r="A76" s="4" t="s">
        <v>84</v>
      </c>
      <c r="B76" s="4">
        <v>18</v>
      </c>
      <c r="C76" s="4">
        <v>17.3</v>
      </c>
      <c r="D76" s="4">
        <v>1</v>
      </c>
      <c r="E76" s="9">
        <v>5.8000000000000003E-2</v>
      </c>
      <c r="F76" s="4"/>
      <c r="G76" s="4"/>
      <c r="H76" s="4"/>
      <c r="I76" s="4"/>
      <c r="J76" s="4">
        <v>17.3</v>
      </c>
      <c r="K76" s="4">
        <v>1</v>
      </c>
      <c r="L76" s="4"/>
      <c r="M76" s="4"/>
      <c r="N76" s="4"/>
      <c r="O76" s="4"/>
      <c r="T76" s="5"/>
      <c r="W76" s="5"/>
      <c r="AJ76" s="8"/>
      <c r="AM76" s="8"/>
    </row>
    <row r="77" spans="1:39" x14ac:dyDescent="0.25">
      <c r="A77" s="4" t="s">
        <v>85</v>
      </c>
      <c r="B77" s="4">
        <v>45</v>
      </c>
      <c r="C77" s="4">
        <v>43.4</v>
      </c>
      <c r="D77" s="4">
        <v>3.9</v>
      </c>
      <c r="E77" s="9">
        <v>0.09</v>
      </c>
      <c r="F77" s="4"/>
      <c r="G77" s="4"/>
      <c r="H77" s="4"/>
      <c r="I77" s="4"/>
      <c r="J77" s="4">
        <v>43.4</v>
      </c>
      <c r="K77" s="4">
        <v>3.9</v>
      </c>
      <c r="L77" s="4"/>
      <c r="M77" s="4"/>
      <c r="N77" s="4"/>
      <c r="O77" s="4"/>
      <c r="T77" s="5"/>
      <c r="W77" s="5"/>
      <c r="AJ77" s="8"/>
      <c r="AM77" s="8"/>
    </row>
    <row r="78" spans="1:39" x14ac:dyDescent="0.25">
      <c r="A78" s="4" t="s">
        <v>86</v>
      </c>
      <c r="B78" s="4">
        <v>109</v>
      </c>
      <c r="C78" s="4">
        <v>82.9</v>
      </c>
      <c r="D78" s="4">
        <v>5.65</v>
      </c>
      <c r="E78" s="9">
        <v>6.8000000000000005E-2</v>
      </c>
      <c r="F78" s="4">
        <v>1</v>
      </c>
      <c r="G78" s="4">
        <v>0.5</v>
      </c>
      <c r="H78" s="4"/>
      <c r="I78" s="4"/>
      <c r="J78" s="4">
        <v>81.900000000000006</v>
      </c>
      <c r="K78" s="4">
        <v>5.15</v>
      </c>
      <c r="L78" s="4"/>
      <c r="M78" s="4"/>
      <c r="N78" s="4"/>
      <c r="O78" s="4"/>
      <c r="T78" s="5"/>
      <c r="W78" s="5"/>
      <c r="AJ78" s="8"/>
      <c r="AM78" s="8"/>
    </row>
    <row r="79" spans="1:39" x14ac:dyDescent="0.25">
      <c r="A79" s="4" t="s">
        <v>87</v>
      </c>
      <c r="B79" s="4">
        <v>21</v>
      </c>
      <c r="C79" s="4">
        <v>20.5</v>
      </c>
      <c r="D79" s="4">
        <v>2</v>
      </c>
      <c r="E79" s="9">
        <v>9.8000000000000004E-2</v>
      </c>
      <c r="F79" s="4"/>
      <c r="G79" s="4"/>
      <c r="H79" s="4"/>
      <c r="I79" s="4"/>
      <c r="J79" s="4">
        <v>20.5</v>
      </c>
      <c r="K79" s="4">
        <v>2</v>
      </c>
      <c r="L79" s="4"/>
      <c r="M79" s="4"/>
      <c r="N79" s="4"/>
      <c r="O79" s="4"/>
      <c r="T79" s="5"/>
      <c r="W79" s="5"/>
      <c r="AJ79" s="8"/>
      <c r="AM79" s="8"/>
    </row>
    <row r="80" spans="1:39" x14ac:dyDescent="0.25">
      <c r="A80" s="4" t="s">
        <v>88</v>
      </c>
      <c r="B80" s="4">
        <v>168</v>
      </c>
      <c r="C80" s="4">
        <v>155.74</v>
      </c>
      <c r="D80" s="4">
        <v>17.114999999999998</v>
      </c>
      <c r="E80" s="9">
        <v>0.11</v>
      </c>
      <c r="F80" s="4"/>
      <c r="G80" s="4"/>
      <c r="H80" s="4"/>
      <c r="I80" s="4"/>
      <c r="J80" s="4">
        <v>155.74</v>
      </c>
      <c r="K80" s="4">
        <v>17.114999999999998</v>
      </c>
      <c r="L80" s="4"/>
      <c r="M80" s="4"/>
      <c r="N80" s="4"/>
      <c r="O80" s="4"/>
      <c r="T80" s="5"/>
      <c r="W80" s="5"/>
      <c r="AJ80" s="8"/>
      <c r="AM80" s="8"/>
    </row>
    <row r="81" spans="1:39" x14ac:dyDescent="0.25">
      <c r="A81" s="4" t="s">
        <v>89</v>
      </c>
      <c r="B81" s="4">
        <v>36</v>
      </c>
      <c r="C81" s="4">
        <v>35.6</v>
      </c>
      <c r="D81" s="4">
        <v>1</v>
      </c>
      <c r="E81" s="9">
        <v>2.8000000000000001E-2</v>
      </c>
      <c r="F81" s="4"/>
      <c r="G81" s="4"/>
      <c r="H81" s="4"/>
      <c r="I81" s="4"/>
      <c r="J81" s="4">
        <v>35.6</v>
      </c>
      <c r="K81" s="4">
        <v>1</v>
      </c>
      <c r="L81" s="4"/>
      <c r="M81" s="4"/>
      <c r="N81" s="4"/>
      <c r="O81" s="4"/>
      <c r="T81" s="5"/>
      <c r="W81" s="5"/>
      <c r="AJ81" s="8"/>
      <c r="AM81" s="8"/>
    </row>
    <row r="82" spans="1:39" x14ac:dyDescent="0.25">
      <c r="A82" s="4" t="s">
        <v>90</v>
      </c>
      <c r="B82" s="4">
        <v>104</v>
      </c>
      <c r="C82" s="4">
        <v>92.4</v>
      </c>
      <c r="D82" s="4">
        <v>18.55</v>
      </c>
      <c r="E82" s="9">
        <v>0.20100000000000001</v>
      </c>
      <c r="F82" s="4"/>
      <c r="G82" s="4"/>
      <c r="H82" s="4"/>
      <c r="I82" s="4"/>
      <c r="J82" s="4">
        <v>92.4</v>
      </c>
      <c r="K82" s="4">
        <v>18.55</v>
      </c>
      <c r="L82" s="4"/>
      <c r="M82" s="4"/>
      <c r="N82" s="4"/>
      <c r="O82" s="4"/>
      <c r="T82" s="5"/>
      <c r="W82" s="5"/>
      <c r="AJ82" s="8"/>
      <c r="AM82" s="8"/>
    </row>
    <row r="83" spans="1:39" x14ac:dyDescent="0.25">
      <c r="A83" s="4" t="s">
        <v>91</v>
      </c>
      <c r="B83" s="4">
        <v>44</v>
      </c>
      <c r="C83" s="4">
        <v>40.549999999999997</v>
      </c>
      <c r="D83" s="4">
        <v>3.12</v>
      </c>
      <c r="E83" s="9">
        <v>7.6999999999999999E-2</v>
      </c>
      <c r="F83" s="4"/>
      <c r="G83" s="4"/>
      <c r="H83" s="4"/>
      <c r="I83" s="4"/>
      <c r="J83" s="4">
        <v>40.549999999999997</v>
      </c>
      <c r="K83" s="4">
        <v>3.12</v>
      </c>
      <c r="L83" s="4"/>
      <c r="M83" s="4"/>
      <c r="N83" s="4"/>
      <c r="O83" s="4"/>
      <c r="T83" s="5"/>
      <c r="W83" s="5"/>
      <c r="AJ83" s="8"/>
      <c r="AM83" s="8"/>
    </row>
    <row r="84" spans="1:39" x14ac:dyDescent="0.25">
      <c r="A84" s="4" t="s">
        <v>92</v>
      </c>
      <c r="B84" s="4">
        <v>42</v>
      </c>
      <c r="C84" s="4">
        <v>40.200000000000003</v>
      </c>
      <c r="D84" s="4">
        <v>6</v>
      </c>
      <c r="E84" s="9">
        <v>0.14899999999999999</v>
      </c>
      <c r="F84" s="4"/>
      <c r="G84" s="4"/>
      <c r="H84" s="4"/>
      <c r="I84" s="4"/>
      <c r="J84" s="4">
        <v>40.200000000000003</v>
      </c>
      <c r="K84" s="4">
        <v>6</v>
      </c>
      <c r="L84" s="4"/>
      <c r="M84" s="4"/>
      <c r="N84" s="4"/>
      <c r="O84" s="4"/>
      <c r="T84" s="5"/>
      <c r="W84" s="5"/>
      <c r="AJ84" s="8"/>
      <c r="AM84" s="8"/>
    </row>
    <row r="85" spans="1:39" x14ac:dyDescent="0.25">
      <c r="A85" s="4" t="s">
        <v>93</v>
      </c>
      <c r="B85" s="4">
        <v>51</v>
      </c>
      <c r="C85" s="4">
        <v>46.8</v>
      </c>
      <c r="D85" s="4">
        <v>0.3</v>
      </c>
      <c r="E85" s="9">
        <v>6.0000000000000001E-3</v>
      </c>
      <c r="F85" s="4"/>
      <c r="G85" s="4"/>
      <c r="H85" s="4"/>
      <c r="I85" s="4"/>
      <c r="J85" s="4">
        <v>46.8</v>
      </c>
      <c r="K85" s="4">
        <v>0.3</v>
      </c>
      <c r="L85" s="4"/>
      <c r="M85" s="4"/>
      <c r="N85" s="4"/>
      <c r="O85" s="4"/>
      <c r="T85" s="5"/>
      <c r="W85" s="5"/>
      <c r="AJ85" s="8"/>
      <c r="AM85" s="8"/>
    </row>
    <row r="86" spans="1:39" x14ac:dyDescent="0.25">
      <c r="A86" s="3" t="s">
        <v>94</v>
      </c>
      <c r="B86" s="3">
        <v>479</v>
      </c>
      <c r="C86" s="3">
        <v>479</v>
      </c>
      <c r="D86" s="3">
        <v>40</v>
      </c>
      <c r="E86" s="6">
        <v>8.4000000000000005E-2</v>
      </c>
      <c r="F86" s="3">
        <v>15</v>
      </c>
      <c r="G86" s="3">
        <v>1</v>
      </c>
      <c r="H86" s="3">
        <v>370</v>
      </c>
      <c r="I86" s="3">
        <v>33</v>
      </c>
      <c r="J86" s="3">
        <v>93</v>
      </c>
      <c r="K86" s="3">
        <v>6</v>
      </c>
      <c r="L86" s="3"/>
      <c r="M86" s="3"/>
      <c r="N86" s="3"/>
      <c r="O86" s="3"/>
      <c r="T86" s="5"/>
      <c r="W86" s="5"/>
      <c r="AJ86" s="8"/>
      <c r="AM86" s="8"/>
    </row>
    <row r="87" spans="1:39" x14ac:dyDescent="0.25">
      <c r="A87" s="4" t="s">
        <v>95</v>
      </c>
      <c r="B87" s="4">
        <v>128</v>
      </c>
      <c r="C87" s="4">
        <v>128</v>
      </c>
      <c r="D87" s="4">
        <v>2</v>
      </c>
      <c r="E87" s="9">
        <v>1.6E-2</v>
      </c>
      <c r="F87" s="4">
        <v>15</v>
      </c>
      <c r="G87" s="4">
        <v>1</v>
      </c>
      <c r="H87" s="4">
        <v>100</v>
      </c>
      <c r="I87" s="4">
        <v>1</v>
      </c>
      <c r="J87" s="4">
        <v>12</v>
      </c>
      <c r="K87" s="4"/>
      <c r="L87" s="4"/>
      <c r="M87" s="4"/>
      <c r="N87" s="4"/>
      <c r="O87" s="4"/>
      <c r="T87" s="5"/>
      <c r="W87" s="5"/>
      <c r="AJ87" s="8"/>
      <c r="AM87" s="8"/>
    </row>
    <row r="88" spans="1:39" x14ac:dyDescent="0.25">
      <c r="A88" s="4" t="s">
        <v>96</v>
      </c>
      <c r="B88" s="4">
        <v>351</v>
      </c>
      <c r="C88" s="4">
        <v>351</v>
      </c>
      <c r="D88" s="4">
        <v>38</v>
      </c>
      <c r="E88" s="9">
        <v>0.108</v>
      </c>
      <c r="F88" s="4"/>
      <c r="G88" s="4"/>
      <c r="H88" s="4">
        <v>270</v>
      </c>
      <c r="I88" s="4">
        <v>32</v>
      </c>
      <c r="J88" s="4">
        <v>81</v>
      </c>
      <c r="K88" s="4">
        <v>6</v>
      </c>
      <c r="L88" s="4"/>
      <c r="M88" s="4"/>
      <c r="N88" s="4"/>
      <c r="O88" s="4"/>
      <c r="T88" s="5"/>
      <c r="W88" s="5"/>
      <c r="AJ88" s="8"/>
      <c r="AM88" s="8"/>
    </row>
    <row r="89" spans="1:39" x14ac:dyDescent="0.25">
      <c r="A89" s="3" t="s">
        <v>97</v>
      </c>
      <c r="B89" s="3">
        <v>2215</v>
      </c>
      <c r="C89" s="3">
        <v>2143.08</v>
      </c>
      <c r="D89" s="3">
        <v>107.26</v>
      </c>
      <c r="E89" s="6">
        <v>0.05</v>
      </c>
      <c r="F89" s="3">
        <v>23</v>
      </c>
      <c r="G89" s="3">
        <v>1</v>
      </c>
      <c r="H89" s="3">
        <v>193</v>
      </c>
      <c r="I89" s="3">
        <v>8</v>
      </c>
      <c r="J89" s="3">
        <v>1906.58</v>
      </c>
      <c r="K89" s="3">
        <v>98.26</v>
      </c>
      <c r="L89" s="3"/>
      <c r="M89" s="3"/>
      <c r="N89" s="3"/>
      <c r="O89" s="3"/>
      <c r="T89" s="5"/>
      <c r="W89" s="5"/>
      <c r="AJ89" s="8"/>
      <c r="AM89" s="8"/>
    </row>
    <row r="90" spans="1:39" x14ac:dyDescent="0.25">
      <c r="A90" s="4" t="s">
        <v>98</v>
      </c>
      <c r="B90" s="4">
        <v>111</v>
      </c>
      <c r="C90" s="4">
        <v>111</v>
      </c>
      <c r="D90" s="4">
        <v>2</v>
      </c>
      <c r="E90" s="9">
        <v>1.7999999999999999E-2</v>
      </c>
      <c r="F90" s="4">
        <v>15</v>
      </c>
      <c r="G90" s="4"/>
      <c r="H90" s="4">
        <v>64</v>
      </c>
      <c r="I90" s="4">
        <v>2</v>
      </c>
      <c r="J90" s="4">
        <v>31</v>
      </c>
      <c r="K90" s="4"/>
      <c r="L90" s="4"/>
      <c r="M90" s="4"/>
      <c r="N90" s="4"/>
      <c r="O90" s="4"/>
      <c r="T90" s="5"/>
      <c r="W90" s="5"/>
      <c r="AJ90" s="8"/>
      <c r="AM90" s="8"/>
    </row>
    <row r="91" spans="1:39" x14ac:dyDescent="0.25">
      <c r="A91" s="4" t="s">
        <v>99</v>
      </c>
      <c r="B91" s="4">
        <v>78</v>
      </c>
      <c r="C91" s="4">
        <v>77.7</v>
      </c>
      <c r="D91" s="4">
        <v>11</v>
      </c>
      <c r="E91" s="9">
        <v>0.14199999999999999</v>
      </c>
      <c r="F91" s="4"/>
      <c r="G91" s="4"/>
      <c r="H91" s="4"/>
      <c r="I91" s="4"/>
      <c r="J91" s="4">
        <v>75.7</v>
      </c>
      <c r="K91" s="4">
        <v>11</v>
      </c>
      <c r="L91" s="4"/>
      <c r="M91" s="4"/>
      <c r="N91" s="4"/>
      <c r="O91" s="4"/>
      <c r="T91" s="5"/>
      <c r="W91" s="5"/>
      <c r="AJ91" s="8"/>
      <c r="AM91" s="8"/>
    </row>
    <row r="92" spans="1:39" x14ac:dyDescent="0.25">
      <c r="A92" s="4" t="s">
        <v>100</v>
      </c>
      <c r="B92" s="4">
        <v>63</v>
      </c>
      <c r="C92" s="4">
        <v>61.55</v>
      </c>
      <c r="D92" s="4">
        <v>4</v>
      </c>
      <c r="E92" s="9">
        <v>6.5000000000000002E-2</v>
      </c>
      <c r="F92" s="4"/>
      <c r="G92" s="4"/>
      <c r="H92" s="4"/>
      <c r="I92" s="4"/>
      <c r="J92" s="4">
        <v>61.55</v>
      </c>
      <c r="K92" s="4">
        <v>4</v>
      </c>
      <c r="L92" s="4"/>
      <c r="M92" s="4"/>
      <c r="N92" s="4"/>
      <c r="O92" s="4"/>
      <c r="T92" s="5"/>
      <c r="W92" s="5"/>
      <c r="AJ92" s="8"/>
      <c r="AM92" s="8"/>
    </row>
    <row r="93" spans="1:39" x14ac:dyDescent="0.25">
      <c r="A93" s="4" t="s">
        <v>101</v>
      </c>
      <c r="B93" s="4">
        <v>81</v>
      </c>
      <c r="C93" s="4">
        <v>79</v>
      </c>
      <c r="D93" s="4">
        <v>18</v>
      </c>
      <c r="E93" s="9">
        <v>0.22800000000000001</v>
      </c>
      <c r="F93" s="4"/>
      <c r="G93" s="4"/>
      <c r="H93" s="4"/>
      <c r="I93" s="4"/>
      <c r="J93" s="4">
        <v>74</v>
      </c>
      <c r="K93" s="4">
        <v>18</v>
      </c>
      <c r="L93" s="4"/>
      <c r="M93" s="4"/>
      <c r="N93" s="4"/>
      <c r="O93" s="4"/>
      <c r="T93" s="5"/>
      <c r="W93" s="5"/>
      <c r="AJ93" s="8"/>
      <c r="AM93" s="8"/>
    </row>
    <row r="94" spans="1:39" x14ac:dyDescent="0.25">
      <c r="A94" s="4" t="s">
        <v>102</v>
      </c>
      <c r="B94" s="4">
        <v>384</v>
      </c>
      <c r="C94" s="4">
        <v>383</v>
      </c>
      <c r="D94" s="4">
        <v>10</v>
      </c>
      <c r="E94" s="9">
        <v>2.5999999999999999E-2</v>
      </c>
      <c r="F94" s="4"/>
      <c r="G94" s="4"/>
      <c r="H94" s="4">
        <v>79</v>
      </c>
      <c r="I94" s="4">
        <v>1</v>
      </c>
      <c r="J94" s="4">
        <v>304</v>
      </c>
      <c r="K94" s="4">
        <v>9</v>
      </c>
      <c r="L94" s="4"/>
      <c r="M94" s="4"/>
      <c r="N94" s="4"/>
      <c r="O94" s="4"/>
      <c r="T94" s="5"/>
      <c r="W94" s="5"/>
      <c r="AJ94" s="8"/>
      <c r="AM94" s="8"/>
    </row>
    <row r="95" spans="1:39" x14ac:dyDescent="0.25">
      <c r="A95" s="4" t="s">
        <v>103</v>
      </c>
      <c r="B95" s="4">
        <v>39</v>
      </c>
      <c r="C95" s="4">
        <v>38.5</v>
      </c>
      <c r="D95" s="4">
        <v>1</v>
      </c>
      <c r="E95" s="9">
        <v>2.5999999999999999E-2</v>
      </c>
      <c r="F95" s="4">
        <v>4.5</v>
      </c>
      <c r="G95" s="4">
        <v>1</v>
      </c>
      <c r="H95" s="4">
        <v>10</v>
      </c>
      <c r="I95" s="4"/>
      <c r="J95" s="4">
        <v>24</v>
      </c>
      <c r="K95" s="4"/>
      <c r="L95" s="4"/>
      <c r="M95" s="4"/>
      <c r="N95" s="4"/>
      <c r="O95" s="4"/>
      <c r="T95" s="5"/>
      <c r="W95" s="5"/>
      <c r="AJ95" s="8"/>
      <c r="AM95" s="8"/>
    </row>
    <row r="96" spans="1:39" x14ac:dyDescent="0.25">
      <c r="A96" s="4" t="s">
        <v>104</v>
      </c>
      <c r="B96" s="4">
        <v>169</v>
      </c>
      <c r="C96" s="4">
        <v>169</v>
      </c>
      <c r="D96" s="4">
        <v>8</v>
      </c>
      <c r="E96" s="9">
        <v>4.7E-2</v>
      </c>
      <c r="F96" s="4"/>
      <c r="G96" s="4"/>
      <c r="H96" s="4"/>
      <c r="I96" s="4"/>
      <c r="J96" s="4">
        <v>169</v>
      </c>
      <c r="K96" s="4">
        <v>8</v>
      </c>
      <c r="L96" s="4"/>
      <c r="M96" s="4"/>
      <c r="N96" s="4"/>
      <c r="O96" s="4"/>
      <c r="T96" s="5"/>
      <c r="W96" s="5"/>
      <c r="AJ96" s="8"/>
      <c r="AM96" s="8"/>
    </row>
    <row r="97" spans="1:39" x14ac:dyDescent="0.25">
      <c r="A97" s="4" t="s">
        <v>105</v>
      </c>
      <c r="B97" s="4">
        <v>88</v>
      </c>
      <c r="C97" s="4">
        <v>81.25</v>
      </c>
      <c r="D97" s="4">
        <v>2</v>
      </c>
      <c r="E97" s="9">
        <v>2.5000000000000001E-2</v>
      </c>
      <c r="F97" s="4"/>
      <c r="G97" s="4"/>
      <c r="H97" s="4"/>
      <c r="I97" s="4"/>
      <c r="J97" s="4">
        <v>77.75</v>
      </c>
      <c r="K97" s="4">
        <v>2</v>
      </c>
      <c r="L97" s="4"/>
      <c r="M97" s="4"/>
      <c r="N97" s="4"/>
      <c r="O97" s="4"/>
      <c r="T97" s="5"/>
      <c r="W97" s="5"/>
      <c r="AJ97" s="8"/>
      <c r="AM97" s="8"/>
    </row>
    <row r="98" spans="1:39" x14ac:dyDescent="0.25">
      <c r="A98" s="4" t="s">
        <v>106</v>
      </c>
      <c r="B98" s="4">
        <v>124</v>
      </c>
      <c r="C98" s="4">
        <v>115.2</v>
      </c>
      <c r="D98" s="4">
        <v>6.8</v>
      </c>
      <c r="E98" s="9">
        <v>5.8999999999999997E-2</v>
      </c>
      <c r="F98" s="4"/>
      <c r="G98" s="4"/>
      <c r="H98" s="4"/>
      <c r="I98" s="4"/>
      <c r="J98" s="4">
        <v>111.2</v>
      </c>
      <c r="K98" s="4">
        <v>6.8</v>
      </c>
      <c r="L98" s="4"/>
      <c r="M98" s="4"/>
      <c r="N98" s="4"/>
      <c r="O98" s="4"/>
      <c r="T98" s="5"/>
      <c r="W98" s="5"/>
      <c r="AJ98" s="8"/>
      <c r="AM98" s="8"/>
    </row>
    <row r="99" spans="1:39" x14ac:dyDescent="0.25">
      <c r="A99" s="4" t="s">
        <v>107</v>
      </c>
      <c r="B99" s="4">
        <v>368</v>
      </c>
      <c r="C99" s="4">
        <v>366.5</v>
      </c>
      <c r="D99" s="4">
        <v>20</v>
      </c>
      <c r="E99" s="9">
        <v>5.5E-2</v>
      </c>
      <c r="F99" s="4">
        <v>3.5</v>
      </c>
      <c r="G99" s="4"/>
      <c r="H99" s="4"/>
      <c r="I99" s="4"/>
      <c r="J99" s="4">
        <v>363</v>
      </c>
      <c r="K99" s="4">
        <v>20</v>
      </c>
      <c r="L99" s="4"/>
      <c r="M99" s="4"/>
      <c r="N99" s="4"/>
      <c r="O99" s="4"/>
      <c r="T99" s="5"/>
      <c r="W99" s="5"/>
      <c r="AJ99" s="8"/>
      <c r="AM99" s="8"/>
    </row>
    <row r="100" spans="1:39" x14ac:dyDescent="0.25">
      <c r="A100" s="4" t="s">
        <v>108</v>
      </c>
      <c r="B100" s="4">
        <v>34</v>
      </c>
      <c r="C100" s="4">
        <v>32.6</v>
      </c>
      <c r="D100" s="4"/>
      <c r="E100" s="9"/>
      <c r="F100" s="4"/>
      <c r="G100" s="4"/>
      <c r="H100" s="4"/>
      <c r="I100" s="4"/>
      <c r="J100" s="4">
        <v>32.6</v>
      </c>
      <c r="K100" s="4"/>
      <c r="L100" s="4"/>
      <c r="M100" s="4"/>
      <c r="N100" s="4"/>
      <c r="O100" s="4"/>
      <c r="T100" s="5"/>
      <c r="W100" s="5"/>
      <c r="AJ100" s="8"/>
      <c r="AM100" s="8"/>
    </row>
    <row r="101" spans="1:39" x14ac:dyDescent="0.25">
      <c r="A101" s="4" t="s">
        <v>109</v>
      </c>
      <c r="B101" s="4">
        <v>59</v>
      </c>
      <c r="C101" s="4">
        <v>59</v>
      </c>
      <c r="D101" s="4"/>
      <c r="E101" s="9"/>
      <c r="F101" s="4"/>
      <c r="G101" s="4"/>
      <c r="H101" s="4"/>
      <c r="I101" s="4"/>
      <c r="J101" s="4">
        <v>59</v>
      </c>
      <c r="K101" s="4"/>
      <c r="L101" s="4"/>
      <c r="M101" s="4"/>
      <c r="N101" s="4"/>
      <c r="O101" s="4"/>
      <c r="T101" s="5"/>
      <c r="W101" s="5"/>
      <c r="AJ101" s="8"/>
      <c r="AM101" s="8"/>
    </row>
    <row r="102" spans="1:39" x14ac:dyDescent="0.25">
      <c r="A102" s="4" t="s">
        <v>110</v>
      </c>
      <c r="B102" s="4">
        <v>10</v>
      </c>
      <c r="C102" s="4">
        <v>10</v>
      </c>
      <c r="D102" s="4"/>
      <c r="E102" s="9"/>
      <c r="F102" s="4"/>
      <c r="G102" s="4"/>
      <c r="H102" s="4">
        <v>3</v>
      </c>
      <c r="I102" s="4"/>
      <c r="J102" s="4">
        <v>7</v>
      </c>
      <c r="K102" s="4"/>
      <c r="L102" s="4"/>
      <c r="M102" s="4"/>
      <c r="N102" s="4"/>
      <c r="O102" s="4"/>
      <c r="T102" s="5"/>
      <c r="W102" s="5"/>
      <c r="AJ102" s="8"/>
      <c r="AM102" s="8"/>
    </row>
    <row r="103" spans="1:39" x14ac:dyDescent="0.25">
      <c r="A103" s="4" t="s">
        <v>111</v>
      </c>
      <c r="B103" s="4">
        <v>104</v>
      </c>
      <c r="C103" s="4">
        <v>98.5</v>
      </c>
      <c r="D103" s="4">
        <v>5.5</v>
      </c>
      <c r="E103" s="9">
        <v>5.6000000000000001E-2</v>
      </c>
      <c r="F103" s="4"/>
      <c r="G103" s="4"/>
      <c r="H103" s="4">
        <v>37</v>
      </c>
      <c r="I103" s="4">
        <v>5</v>
      </c>
      <c r="J103" s="4">
        <v>61.5</v>
      </c>
      <c r="K103" s="4">
        <v>0.5</v>
      </c>
      <c r="L103" s="4"/>
      <c r="M103" s="4"/>
      <c r="N103" s="4"/>
      <c r="O103" s="4"/>
      <c r="T103" s="5"/>
      <c r="W103" s="5"/>
      <c r="AJ103" s="8"/>
      <c r="AM103" s="8"/>
    </row>
    <row r="104" spans="1:39" x14ac:dyDescent="0.25">
      <c r="A104" s="4" t="s">
        <v>112</v>
      </c>
      <c r="B104" s="4">
        <v>111</v>
      </c>
      <c r="C104" s="4">
        <v>106.47</v>
      </c>
      <c r="D104" s="4">
        <v>1</v>
      </c>
      <c r="E104" s="9">
        <v>8.9999999999999993E-3</v>
      </c>
      <c r="F104" s="4"/>
      <c r="G104" s="4"/>
      <c r="H104" s="4"/>
      <c r="I104" s="4"/>
      <c r="J104" s="4">
        <v>103.47</v>
      </c>
      <c r="K104" s="4">
        <v>1</v>
      </c>
      <c r="L104" s="4"/>
      <c r="M104" s="4"/>
      <c r="N104" s="4"/>
      <c r="O104" s="4"/>
      <c r="T104" s="5"/>
      <c r="W104" s="5"/>
      <c r="AJ104" s="8"/>
      <c r="AM104" s="8"/>
    </row>
    <row r="105" spans="1:39" x14ac:dyDescent="0.25">
      <c r="A105" s="4" t="s">
        <v>113</v>
      </c>
      <c r="B105" s="4">
        <v>12</v>
      </c>
      <c r="C105" s="4">
        <v>12</v>
      </c>
      <c r="D105" s="4"/>
      <c r="E105" s="9"/>
      <c r="F105" s="4"/>
      <c r="G105" s="4"/>
      <c r="H105" s="4"/>
      <c r="I105" s="4"/>
      <c r="J105" s="4">
        <v>10</v>
      </c>
      <c r="K105" s="4"/>
      <c r="L105" s="4"/>
      <c r="M105" s="4"/>
      <c r="N105" s="4"/>
      <c r="O105" s="4"/>
      <c r="T105" s="5"/>
      <c r="W105" s="5"/>
      <c r="AJ105" s="8"/>
      <c r="AM105" s="8"/>
    </row>
    <row r="106" spans="1:39" x14ac:dyDescent="0.25">
      <c r="A106" s="4" t="s">
        <v>114</v>
      </c>
      <c r="B106" s="4">
        <v>18</v>
      </c>
      <c r="C106" s="4">
        <v>17.5</v>
      </c>
      <c r="D106" s="4">
        <v>2</v>
      </c>
      <c r="E106" s="9">
        <v>0.114</v>
      </c>
      <c r="F106" s="4"/>
      <c r="G106" s="4"/>
      <c r="H106" s="4"/>
      <c r="I106" s="4"/>
      <c r="J106" s="4">
        <v>17.5</v>
      </c>
      <c r="K106" s="4">
        <v>2</v>
      </c>
      <c r="L106" s="4"/>
      <c r="M106" s="4"/>
      <c r="N106" s="4"/>
      <c r="O106" s="4"/>
      <c r="T106" s="5"/>
      <c r="W106" s="5"/>
      <c r="AJ106" s="8"/>
      <c r="AM106" s="8"/>
    </row>
    <row r="107" spans="1:39" x14ac:dyDescent="0.25">
      <c r="A107" s="4" t="s">
        <v>115</v>
      </c>
      <c r="B107" s="4">
        <v>27</v>
      </c>
      <c r="C107" s="4">
        <v>25</v>
      </c>
      <c r="D107" s="4">
        <v>1</v>
      </c>
      <c r="E107" s="9">
        <v>0.04</v>
      </c>
      <c r="F107" s="4"/>
      <c r="G107" s="4"/>
      <c r="H107" s="4"/>
      <c r="I107" s="4"/>
      <c r="J107" s="4">
        <v>25</v>
      </c>
      <c r="K107" s="4">
        <v>1</v>
      </c>
      <c r="L107" s="4"/>
      <c r="M107" s="4"/>
      <c r="N107" s="4"/>
      <c r="O107" s="4"/>
      <c r="T107" s="5"/>
      <c r="W107" s="5"/>
      <c r="AJ107" s="8"/>
      <c r="AM107" s="8"/>
    </row>
    <row r="108" spans="1:39" x14ac:dyDescent="0.25">
      <c r="A108" s="4" t="s">
        <v>116</v>
      </c>
      <c r="B108" s="4">
        <v>15</v>
      </c>
      <c r="C108" s="4">
        <v>13.25</v>
      </c>
      <c r="D108" s="4"/>
      <c r="E108" s="9"/>
      <c r="F108" s="4"/>
      <c r="G108" s="4"/>
      <c r="H108" s="4"/>
      <c r="I108" s="4"/>
      <c r="J108" s="4">
        <v>13.25</v>
      </c>
      <c r="K108" s="4"/>
      <c r="L108" s="4"/>
      <c r="M108" s="4"/>
      <c r="N108" s="4"/>
      <c r="O108" s="4"/>
      <c r="T108" s="5"/>
      <c r="W108" s="5"/>
      <c r="AJ108" s="8"/>
      <c r="AM108" s="8"/>
    </row>
    <row r="109" spans="1:39" x14ac:dyDescent="0.25">
      <c r="A109" s="4" t="s">
        <v>117</v>
      </c>
      <c r="B109" s="4">
        <v>43</v>
      </c>
      <c r="C109" s="4">
        <v>40.5</v>
      </c>
      <c r="D109" s="4">
        <v>5</v>
      </c>
      <c r="E109" s="9">
        <v>0.123</v>
      </c>
      <c r="F109" s="4"/>
      <c r="G109" s="4"/>
      <c r="H109" s="4"/>
      <c r="I109" s="4"/>
      <c r="J109" s="4">
        <v>40.5</v>
      </c>
      <c r="K109" s="4">
        <v>5</v>
      </c>
      <c r="L109" s="4"/>
      <c r="M109" s="4"/>
      <c r="N109" s="4"/>
      <c r="O109" s="4"/>
      <c r="T109" s="5"/>
      <c r="W109" s="5"/>
      <c r="AJ109" s="8"/>
      <c r="AM109" s="8"/>
    </row>
    <row r="110" spans="1:39" x14ac:dyDescent="0.25">
      <c r="A110" s="4" t="s">
        <v>118</v>
      </c>
      <c r="B110" s="4">
        <v>60</v>
      </c>
      <c r="C110" s="4">
        <v>53.8</v>
      </c>
      <c r="D110" s="4">
        <v>0.65</v>
      </c>
      <c r="E110" s="9">
        <v>1.2E-2</v>
      </c>
      <c r="F110" s="4"/>
      <c r="G110" s="4"/>
      <c r="H110" s="4"/>
      <c r="I110" s="4"/>
      <c r="J110" s="4">
        <v>53.8</v>
      </c>
      <c r="K110" s="4">
        <v>0.65</v>
      </c>
      <c r="L110" s="4"/>
      <c r="M110" s="4"/>
      <c r="N110" s="4"/>
      <c r="O110" s="4"/>
      <c r="T110" s="5"/>
      <c r="W110" s="5"/>
      <c r="AJ110" s="8"/>
      <c r="AM110" s="8"/>
    </row>
    <row r="111" spans="1:39" x14ac:dyDescent="0.25">
      <c r="A111" s="4" t="s">
        <v>119</v>
      </c>
      <c r="B111" s="4">
        <v>120</v>
      </c>
      <c r="C111" s="4">
        <v>104.06</v>
      </c>
      <c r="D111" s="4">
        <v>5.31</v>
      </c>
      <c r="E111" s="9">
        <v>5.0999999999999997E-2</v>
      </c>
      <c r="F111" s="4"/>
      <c r="G111" s="4"/>
      <c r="H111" s="4"/>
      <c r="I111" s="4"/>
      <c r="J111" s="4">
        <v>104.06</v>
      </c>
      <c r="K111" s="4">
        <v>5.31</v>
      </c>
      <c r="L111" s="4"/>
      <c r="M111" s="4"/>
      <c r="N111" s="4"/>
      <c r="O111" s="4"/>
      <c r="T111" s="5"/>
      <c r="W111" s="5"/>
      <c r="AJ111" s="8"/>
      <c r="AM111" s="8"/>
    </row>
    <row r="112" spans="1:39" x14ac:dyDescent="0.25">
      <c r="A112" s="4" t="s">
        <v>120</v>
      </c>
      <c r="B112" s="4">
        <v>34</v>
      </c>
      <c r="C112" s="4">
        <v>34</v>
      </c>
      <c r="D112" s="4"/>
      <c r="E112" s="9"/>
      <c r="F112" s="4"/>
      <c r="G112" s="4"/>
      <c r="H112" s="4"/>
      <c r="I112" s="4"/>
      <c r="J112" s="4">
        <v>34</v>
      </c>
      <c r="K112" s="4"/>
      <c r="L112" s="4"/>
      <c r="M112" s="4"/>
      <c r="N112" s="4"/>
      <c r="O112" s="4"/>
      <c r="T112" s="5"/>
      <c r="W112" s="5"/>
      <c r="AJ112" s="8"/>
      <c r="AM112" s="8"/>
    </row>
    <row r="113" spans="1:39" x14ac:dyDescent="0.25">
      <c r="A113" s="4" t="s">
        <v>121</v>
      </c>
      <c r="B113" s="4">
        <v>42</v>
      </c>
      <c r="C113" s="4">
        <v>32.700000000000003</v>
      </c>
      <c r="D113" s="4">
        <v>4</v>
      </c>
      <c r="E113" s="9">
        <v>0.122</v>
      </c>
      <c r="F113" s="4"/>
      <c r="G113" s="4"/>
      <c r="H113" s="4"/>
      <c r="I113" s="4"/>
      <c r="J113" s="4">
        <v>32.700000000000003</v>
      </c>
      <c r="K113" s="4">
        <v>4</v>
      </c>
      <c r="L113" s="4"/>
      <c r="M113" s="4"/>
      <c r="N113" s="4"/>
      <c r="O113" s="4"/>
      <c r="T113" s="5"/>
      <c r="W113" s="5"/>
      <c r="AJ113" s="8"/>
      <c r="AM113" s="8"/>
    </row>
    <row r="114" spans="1:39" x14ac:dyDescent="0.25">
      <c r="A114" s="4" t="s">
        <v>122</v>
      </c>
      <c r="B114" s="4">
        <v>21</v>
      </c>
      <c r="C114" s="4">
        <v>21</v>
      </c>
      <c r="D114" s="4"/>
      <c r="E114" s="9"/>
      <c r="F114" s="4"/>
      <c r="G114" s="4"/>
      <c r="H114" s="4"/>
      <c r="I114" s="4"/>
      <c r="J114" s="4">
        <v>21</v>
      </c>
      <c r="K114" s="4"/>
      <c r="L114" s="4"/>
      <c r="M114" s="4"/>
      <c r="N114" s="4"/>
      <c r="O114" s="4"/>
      <c r="T114" s="5"/>
      <c r="W114" s="5"/>
      <c r="AJ114" s="8"/>
      <c r="AM114" s="8"/>
    </row>
    <row r="115" spans="1:39" x14ac:dyDescent="0.25">
      <c r="A115" s="3" t="s">
        <v>123</v>
      </c>
      <c r="B115" s="3">
        <v>5503</v>
      </c>
      <c r="C115" s="3">
        <v>5298.47</v>
      </c>
      <c r="D115" s="3">
        <v>227.28</v>
      </c>
      <c r="E115" s="6">
        <v>4.2999999999999997E-2</v>
      </c>
      <c r="F115" s="3">
        <v>256.8</v>
      </c>
      <c r="G115" s="3">
        <v>36</v>
      </c>
      <c r="H115" s="3">
        <v>1341.3</v>
      </c>
      <c r="I115" s="3">
        <v>65.88</v>
      </c>
      <c r="J115" s="3">
        <v>3693.87</v>
      </c>
      <c r="K115" s="3">
        <v>125.4</v>
      </c>
      <c r="L115" s="3"/>
      <c r="M115" s="3"/>
      <c r="N115" s="3"/>
      <c r="O115" s="3"/>
      <c r="T115" s="5"/>
      <c r="W115" s="5"/>
      <c r="AJ115" s="8"/>
      <c r="AM115" s="8"/>
    </row>
    <row r="116" spans="1:39" x14ac:dyDescent="0.25">
      <c r="A116" s="4" t="s">
        <v>124</v>
      </c>
      <c r="B116" s="4">
        <v>292</v>
      </c>
      <c r="C116" s="4">
        <v>275.89999999999998</v>
      </c>
      <c r="D116" s="4">
        <v>26.1</v>
      </c>
      <c r="E116" s="9">
        <v>9.5000000000000001E-2</v>
      </c>
      <c r="F116" s="4">
        <v>108.4</v>
      </c>
      <c r="G116" s="4">
        <v>19.100000000000001</v>
      </c>
      <c r="H116" s="4">
        <v>127</v>
      </c>
      <c r="I116" s="4">
        <v>5</v>
      </c>
      <c r="J116" s="4">
        <v>34</v>
      </c>
      <c r="K116" s="4">
        <v>2</v>
      </c>
      <c r="L116" s="4"/>
      <c r="M116" s="4"/>
      <c r="N116" s="4"/>
      <c r="O116" s="4"/>
      <c r="T116" s="5"/>
      <c r="W116" s="5"/>
      <c r="AJ116" s="8"/>
      <c r="AM116" s="8"/>
    </row>
    <row r="117" spans="1:39" x14ac:dyDescent="0.25">
      <c r="A117" s="4" t="s">
        <v>125</v>
      </c>
      <c r="B117" s="4">
        <v>139</v>
      </c>
      <c r="C117" s="4">
        <v>129.15</v>
      </c>
      <c r="D117" s="4">
        <v>10.9</v>
      </c>
      <c r="E117" s="9">
        <v>8.4000000000000005E-2</v>
      </c>
      <c r="F117" s="4">
        <v>41.1</v>
      </c>
      <c r="G117" s="4">
        <v>2.6</v>
      </c>
      <c r="H117" s="4">
        <v>53</v>
      </c>
      <c r="I117" s="4">
        <v>5</v>
      </c>
      <c r="J117" s="4">
        <v>35.049999999999997</v>
      </c>
      <c r="K117" s="4">
        <v>3.3</v>
      </c>
      <c r="L117" s="4"/>
      <c r="M117" s="4"/>
      <c r="N117" s="4"/>
      <c r="O117" s="4"/>
      <c r="T117" s="5"/>
      <c r="W117" s="5"/>
      <c r="AJ117" s="8"/>
      <c r="AM117" s="8"/>
    </row>
    <row r="118" spans="1:39" x14ac:dyDescent="0.25">
      <c r="A118" s="4" t="s">
        <v>126</v>
      </c>
      <c r="B118" s="4">
        <v>585</v>
      </c>
      <c r="C118" s="4">
        <v>581.5</v>
      </c>
      <c r="D118" s="4">
        <v>57</v>
      </c>
      <c r="E118" s="9">
        <v>9.8000000000000004E-2</v>
      </c>
      <c r="F118" s="4">
        <v>93</v>
      </c>
      <c r="G118" s="4">
        <v>14</v>
      </c>
      <c r="H118" s="4">
        <v>317.5</v>
      </c>
      <c r="I118" s="4">
        <v>27</v>
      </c>
      <c r="J118" s="4">
        <v>171</v>
      </c>
      <c r="K118" s="4">
        <v>16</v>
      </c>
      <c r="L118" s="4"/>
      <c r="M118" s="4"/>
      <c r="N118" s="4"/>
      <c r="O118" s="4"/>
      <c r="T118" s="5"/>
      <c r="W118" s="5"/>
      <c r="AJ118" s="8"/>
      <c r="AM118" s="8"/>
    </row>
    <row r="119" spans="1:39" x14ac:dyDescent="0.25">
      <c r="A119" s="4" t="s">
        <v>127</v>
      </c>
      <c r="B119" s="4">
        <v>287</v>
      </c>
      <c r="C119" s="4">
        <v>281.2</v>
      </c>
      <c r="D119" s="4">
        <v>5.5</v>
      </c>
      <c r="E119" s="9">
        <v>0.02</v>
      </c>
      <c r="F119" s="4">
        <v>4.5</v>
      </c>
      <c r="G119" s="4"/>
      <c r="H119" s="4">
        <v>8</v>
      </c>
      <c r="I119" s="4"/>
      <c r="J119" s="4">
        <v>268.7</v>
      </c>
      <c r="K119" s="4">
        <v>5.5</v>
      </c>
      <c r="L119" s="4"/>
      <c r="M119" s="4"/>
      <c r="N119" s="4"/>
      <c r="O119" s="4"/>
      <c r="T119" s="5"/>
      <c r="W119" s="5"/>
      <c r="AJ119" s="8"/>
      <c r="AM119" s="8"/>
    </row>
    <row r="120" spans="1:39" x14ac:dyDescent="0.25">
      <c r="A120" s="4" t="s">
        <v>128</v>
      </c>
      <c r="B120" s="4">
        <v>182</v>
      </c>
      <c r="C120" s="4">
        <v>179.8</v>
      </c>
      <c r="D120" s="4">
        <v>13.3</v>
      </c>
      <c r="E120" s="9">
        <v>7.3999999999999996E-2</v>
      </c>
      <c r="F120" s="4">
        <v>7.8</v>
      </c>
      <c r="G120" s="4">
        <v>0.3</v>
      </c>
      <c r="H120" s="4">
        <v>147</v>
      </c>
      <c r="I120" s="4">
        <v>13</v>
      </c>
      <c r="J120" s="4">
        <v>25</v>
      </c>
      <c r="K120" s="4"/>
      <c r="L120" s="4"/>
      <c r="M120" s="4"/>
      <c r="N120" s="4"/>
      <c r="O120" s="4"/>
      <c r="T120" s="5"/>
      <c r="W120" s="5"/>
      <c r="AJ120" s="8"/>
      <c r="AM120" s="8"/>
    </row>
    <row r="121" spans="1:39" x14ac:dyDescent="0.25">
      <c r="A121" s="4" t="s">
        <v>129</v>
      </c>
      <c r="B121" s="4">
        <v>924</v>
      </c>
      <c r="C121" s="4">
        <v>917</v>
      </c>
      <c r="D121" s="4">
        <v>29.13</v>
      </c>
      <c r="E121" s="9">
        <v>3.2000000000000001E-2</v>
      </c>
      <c r="F121" s="4"/>
      <c r="G121" s="4"/>
      <c r="H121" s="4">
        <v>643.75</v>
      </c>
      <c r="I121" s="4">
        <v>13.88</v>
      </c>
      <c r="J121" s="4">
        <v>273.25</v>
      </c>
      <c r="K121" s="4">
        <v>15.25</v>
      </c>
      <c r="L121" s="4"/>
      <c r="M121" s="4"/>
      <c r="N121" s="4"/>
      <c r="O121" s="4"/>
      <c r="T121" s="5"/>
      <c r="W121" s="5"/>
      <c r="AJ121" s="8"/>
      <c r="AM121" s="8"/>
    </row>
    <row r="122" spans="1:39" x14ac:dyDescent="0.25">
      <c r="A122" s="4" t="s">
        <v>130</v>
      </c>
      <c r="B122" s="4">
        <v>161</v>
      </c>
      <c r="C122" s="4">
        <v>134.35</v>
      </c>
      <c r="D122" s="4">
        <v>8.4</v>
      </c>
      <c r="E122" s="9">
        <v>6.3E-2</v>
      </c>
      <c r="F122" s="4">
        <v>2</v>
      </c>
      <c r="G122" s="4"/>
      <c r="H122" s="4">
        <v>45.05</v>
      </c>
      <c r="I122" s="4">
        <v>2</v>
      </c>
      <c r="J122" s="4">
        <v>87.3</v>
      </c>
      <c r="K122" s="4">
        <v>6.4</v>
      </c>
      <c r="L122" s="4"/>
      <c r="M122" s="4"/>
      <c r="N122" s="4"/>
      <c r="O122" s="4"/>
      <c r="T122" s="5"/>
      <c r="W122" s="5"/>
      <c r="AJ122" s="8"/>
      <c r="AM122" s="8"/>
    </row>
    <row r="123" spans="1:39" x14ac:dyDescent="0.25">
      <c r="A123" s="4" t="s">
        <v>131</v>
      </c>
      <c r="B123" s="4">
        <v>614</v>
      </c>
      <c r="C123" s="4">
        <v>589.6</v>
      </c>
      <c r="D123" s="4">
        <v>6.55</v>
      </c>
      <c r="E123" s="9">
        <v>1.0999999999999999E-2</v>
      </c>
      <c r="F123" s="4"/>
      <c r="G123" s="4"/>
      <c r="H123" s="4"/>
      <c r="I123" s="4"/>
      <c r="J123" s="4">
        <v>589.6</v>
      </c>
      <c r="K123" s="4">
        <v>6.55</v>
      </c>
      <c r="L123" s="4"/>
      <c r="M123" s="4"/>
      <c r="N123" s="4"/>
      <c r="O123" s="4"/>
      <c r="T123" s="5"/>
      <c r="W123" s="5"/>
      <c r="AJ123" s="8"/>
      <c r="AM123" s="8"/>
    </row>
    <row r="124" spans="1:39" x14ac:dyDescent="0.25">
      <c r="A124" s="4" t="s">
        <v>132</v>
      </c>
      <c r="B124" s="4">
        <v>633</v>
      </c>
      <c r="C124" s="4">
        <v>625.97</v>
      </c>
      <c r="D124" s="4">
        <v>8.75</v>
      </c>
      <c r="E124" s="9">
        <v>1.4E-2</v>
      </c>
      <c r="F124" s="4"/>
      <c r="G124" s="4"/>
      <c r="H124" s="4"/>
      <c r="I124" s="4"/>
      <c r="J124" s="4">
        <v>625.97</v>
      </c>
      <c r="K124" s="4">
        <v>8.75</v>
      </c>
      <c r="L124" s="4"/>
      <c r="M124" s="4"/>
      <c r="N124" s="4"/>
      <c r="O124" s="4"/>
      <c r="T124" s="5"/>
      <c r="W124" s="5"/>
      <c r="AJ124" s="8"/>
      <c r="AM124" s="8"/>
    </row>
    <row r="125" spans="1:39" x14ac:dyDescent="0.25">
      <c r="A125" s="4" t="s">
        <v>133</v>
      </c>
      <c r="B125" s="4">
        <v>896</v>
      </c>
      <c r="C125" s="4">
        <v>850.75</v>
      </c>
      <c r="D125" s="4">
        <v>29.75</v>
      </c>
      <c r="E125" s="9">
        <v>3.5000000000000003E-2</v>
      </c>
      <c r="F125" s="4"/>
      <c r="G125" s="4"/>
      <c r="H125" s="4"/>
      <c r="I125" s="4"/>
      <c r="J125" s="4">
        <v>850.75</v>
      </c>
      <c r="K125" s="4">
        <v>29.75</v>
      </c>
      <c r="L125" s="4"/>
      <c r="M125" s="4"/>
      <c r="N125" s="4"/>
      <c r="O125" s="4"/>
      <c r="T125" s="5"/>
      <c r="W125" s="5"/>
      <c r="AJ125" s="8"/>
      <c r="AM125" s="8"/>
    </row>
    <row r="126" spans="1:39" x14ac:dyDescent="0.25">
      <c r="A126" s="4" t="s">
        <v>134</v>
      </c>
      <c r="B126" s="4">
        <v>790</v>
      </c>
      <c r="C126" s="4">
        <v>733.25</v>
      </c>
      <c r="D126" s="4">
        <v>31.9</v>
      </c>
      <c r="E126" s="9">
        <v>4.3999999999999997E-2</v>
      </c>
      <c r="F126" s="4"/>
      <c r="G126" s="4"/>
      <c r="H126" s="4"/>
      <c r="I126" s="4"/>
      <c r="J126" s="4">
        <v>733.25</v>
      </c>
      <c r="K126" s="4">
        <v>31.9</v>
      </c>
      <c r="L126" s="4"/>
      <c r="M126" s="4"/>
      <c r="N126" s="4"/>
      <c r="O126" s="4"/>
      <c r="T126" s="5"/>
      <c r="W126" s="5"/>
      <c r="AJ126" s="8"/>
      <c r="AM126" s="8"/>
    </row>
    <row r="127" spans="1:39" x14ac:dyDescent="0.25">
      <c r="A127" s="3" t="s">
        <v>135</v>
      </c>
      <c r="B127" s="3">
        <v>202</v>
      </c>
      <c r="C127" s="3">
        <v>202</v>
      </c>
      <c r="D127" s="3">
        <v>14</v>
      </c>
      <c r="E127" s="6">
        <v>6.9000000000000006E-2</v>
      </c>
      <c r="F127" s="3">
        <v>46</v>
      </c>
      <c r="G127" s="3">
        <v>6</v>
      </c>
      <c r="H127" s="3">
        <v>87</v>
      </c>
      <c r="I127" s="3">
        <v>3</v>
      </c>
      <c r="J127" s="3">
        <v>56</v>
      </c>
      <c r="K127" s="3">
        <v>3</v>
      </c>
      <c r="L127" s="3"/>
      <c r="M127" s="3"/>
      <c r="N127" s="3"/>
      <c r="O127" s="3"/>
      <c r="T127" s="5"/>
      <c r="W127" s="5"/>
      <c r="AJ127" s="8"/>
      <c r="AM127" s="8"/>
    </row>
    <row r="128" spans="1:39" x14ac:dyDescent="0.25">
      <c r="A128" s="4" t="s">
        <v>136</v>
      </c>
      <c r="B128" s="4">
        <v>35</v>
      </c>
      <c r="C128" s="4">
        <v>35</v>
      </c>
      <c r="D128" s="4">
        <v>4</v>
      </c>
      <c r="E128" s="9">
        <v>0.114</v>
      </c>
      <c r="F128" s="4">
        <v>24</v>
      </c>
      <c r="G128" s="4">
        <v>4</v>
      </c>
      <c r="H128" s="4">
        <v>2</v>
      </c>
      <c r="I128" s="4"/>
      <c r="J128" s="4">
        <v>9</v>
      </c>
      <c r="K128" s="4"/>
      <c r="L128" s="4"/>
      <c r="M128" s="4"/>
      <c r="N128" s="4"/>
      <c r="O128" s="4"/>
      <c r="T128" s="5"/>
      <c r="W128" s="5"/>
      <c r="AJ128" s="8"/>
      <c r="AM128" s="8"/>
    </row>
    <row r="129" spans="1:39" x14ac:dyDescent="0.25">
      <c r="A129" s="4" t="s">
        <v>0</v>
      </c>
      <c r="B129" s="4">
        <v>167</v>
      </c>
      <c r="C129" s="4">
        <v>167</v>
      </c>
      <c r="D129" s="4">
        <v>10</v>
      </c>
      <c r="E129" s="9">
        <v>0.06</v>
      </c>
      <c r="F129" s="4">
        <v>22</v>
      </c>
      <c r="G129" s="4">
        <v>2</v>
      </c>
      <c r="H129" s="4">
        <v>85</v>
      </c>
      <c r="I129" s="4">
        <v>3</v>
      </c>
      <c r="J129" s="4">
        <v>47</v>
      </c>
      <c r="K129" s="4">
        <v>3</v>
      </c>
      <c r="L129" s="4"/>
      <c r="M129" s="4"/>
      <c r="N129" s="4"/>
      <c r="O129" s="4"/>
      <c r="T129" s="5"/>
      <c r="W129" s="5"/>
      <c r="AJ129" s="8"/>
      <c r="AM129" s="8"/>
    </row>
    <row r="130" spans="1:39" x14ac:dyDescent="0.25">
      <c r="A130" s="3" t="s">
        <v>137</v>
      </c>
      <c r="B130" s="3">
        <v>2131</v>
      </c>
      <c r="C130" s="3">
        <v>2118.1</v>
      </c>
      <c r="D130" s="3">
        <v>96.5</v>
      </c>
      <c r="E130" s="6">
        <v>4.5999999999999999E-2</v>
      </c>
      <c r="F130" s="3"/>
      <c r="G130" s="3"/>
      <c r="H130" s="3"/>
      <c r="I130" s="3"/>
      <c r="J130" s="3">
        <v>1346.1</v>
      </c>
      <c r="K130" s="3">
        <v>49.5</v>
      </c>
      <c r="L130" s="3"/>
      <c r="M130" s="3"/>
      <c r="N130" s="3"/>
      <c r="O130" s="3"/>
      <c r="T130" s="5"/>
      <c r="W130" s="5"/>
      <c r="AJ130" s="8"/>
      <c r="AM130" s="8"/>
    </row>
    <row r="131" spans="1:39" x14ac:dyDescent="0.25">
      <c r="A131" s="4" t="s">
        <v>138</v>
      </c>
      <c r="B131" s="4">
        <v>150</v>
      </c>
      <c r="C131" s="4">
        <v>149.5</v>
      </c>
      <c r="D131" s="4">
        <v>2</v>
      </c>
      <c r="E131" s="9">
        <v>1.2999999999999999E-2</v>
      </c>
      <c r="F131" s="4"/>
      <c r="G131" s="4"/>
      <c r="H131" s="4"/>
      <c r="I131" s="4"/>
      <c r="J131" s="4">
        <v>113.5</v>
      </c>
      <c r="K131" s="4">
        <v>1</v>
      </c>
      <c r="L131" s="4"/>
      <c r="M131" s="4"/>
      <c r="N131" s="4"/>
      <c r="O131" s="4"/>
      <c r="T131" s="5"/>
      <c r="W131" s="5"/>
      <c r="AJ131" s="8"/>
      <c r="AM131" s="8"/>
    </row>
    <row r="132" spans="1:39" x14ac:dyDescent="0.25">
      <c r="A132" s="4" t="s">
        <v>139</v>
      </c>
      <c r="B132" s="4">
        <v>16</v>
      </c>
      <c r="C132" s="4">
        <v>16</v>
      </c>
      <c r="D132" s="4"/>
      <c r="E132" s="9"/>
      <c r="F132" s="4"/>
      <c r="G132" s="4"/>
      <c r="H132" s="4"/>
      <c r="I132" s="4"/>
      <c r="J132" s="4">
        <v>9</v>
      </c>
      <c r="K132" s="4"/>
      <c r="L132" s="4"/>
      <c r="M132" s="4"/>
      <c r="N132" s="4"/>
      <c r="O132" s="4"/>
      <c r="T132" s="5"/>
      <c r="W132" s="5"/>
      <c r="AJ132" s="8"/>
      <c r="AM132" s="8"/>
    </row>
    <row r="133" spans="1:39" x14ac:dyDescent="0.25">
      <c r="A133" s="4" t="s">
        <v>140</v>
      </c>
      <c r="B133" s="4">
        <v>61</v>
      </c>
      <c r="C133" s="4">
        <v>61</v>
      </c>
      <c r="D133" s="4">
        <v>3</v>
      </c>
      <c r="E133" s="9">
        <v>4.9000000000000002E-2</v>
      </c>
      <c r="F133" s="4"/>
      <c r="G133" s="4"/>
      <c r="H133" s="4"/>
      <c r="I133" s="4"/>
      <c r="J133" s="4">
        <v>50</v>
      </c>
      <c r="K133" s="4">
        <v>2</v>
      </c>
      <c r="L133" s="4"/>
      <c r="M133" s="4"/>
      <c r="N133" s="4"/>
      <c r="O133" s="4"/>
      <c r="T133" s="5"/>
      <c r="W133" s="5"/>
      <c r="AJ133" s="8"/>
      <c r="AM133" s="8"/>
    </row>
    <row r="134" spans="1:39" x14ac:dyDescent="0.25">
      <c r="A134" s="4" t="s">
        <v>141</v>
      </c>
      <c r="B134" s="4">
        <v>29</v>
      </c>
      <c r="C134" s="4">
        <v>29</v>
      </c>
      <c r="D134" s="4">
        <v>1</v>
      </c>
      <c r="E134" s="9">
        <v>3.4000000000000002E-2</v>
      </c>
      <c r="F134" s="4"/>
      <c r="G134" s="4"/>
      <c r="H134" s="4"/>
      <c r="I134" s="4"/>
      <c r="J134" s="4">
        <v>24</v>
      </c>
      <c r="K134" s="4">
        <v>1</v>
      </c>
      <c r="L134" s="4"/>
      <c r="M134" s="4"/>
      <c r="N134" s="4"/>
      <c r="O134" s="4"/>
      <c r="T134" s="5"/>
      <c r="W134" s="5"/>
      <c r="AJ134" s="8"/>
      <c r="AM134" s="8"/>
    </row>
    <row r="135" spans="1:39" x14ac:dyDescent="0.25">
      <c r="A135" s="4" t="s">
        <v>142</v>
      </c>
      <c r="B135" s="4">
        <v>893</v>
      </c>
      <c r="C135" s="4">
        <v>882.5</v>
      </c>
      <c r="D135" s="4">
        <v>60</v>
      </c>
      <c r="E135" s="9">
        <v>6.8000000000000005E-2</v>
      </c>
      <c r="F135" s="4"/>
      <c r="G135" s="4"/>
      <c r="H135" s="4"/>
      <c r="I135" s="4"/>
      <c r="J135" s="4">
        <v>429.5</v>
      </c>
      <c r="K135" s="4">
        <v>18</v>
      </c>
      <c r="L135" s="4"/>
      <c r="M135" s="4"/>
      <c r="N135" s="4"/>
      <c r="O135" s="4"/>
      <c r="T135" s="5"/>
      <c r="W135" s="5"/>
      <c r="AJ135" s="8"/>
      <c r="AM135" s="8"/>
    </row>
    <row r="136" spans="1:39" x14ac:dyDescent="0.25">
      <c r="A136" t="s">
        <v>143</v>
      </c>
      <c r="B136" s="4">
        <v>11</v>
      </c>
      <c r="C136" s="4">
        <v>10.5</v>
      </c>
      <c r="D136" s="4"/>
      <c r="E136" s="9"/>
      <c r="F136" s="4"/>
      <c r="G136" s="4"/>
      <c r="H136" s="4"/>
      <c r="I136" s="4"/>
      <c r="J136" s="4">
        <v>7.5</v>
      </c>
      <c r="K136" s="4"/>
      <c r="L136" s="4"/>
      <c r="M136" s="4"/>
      <c r="N136" s="4"/>
      <c r="O136" s="4"/>
      <c r="T136" s="5"/>
      <c r="W136" s="5"/>
      <c r="AJ136" s="8"/>
      <c r="AM136" s="8"/>
    </row>
    <row r="137" spans="1:39" x14ac:dyDescent="0.25">
      <c r="A137" s="4" t="s">
        <v>144</v>
      </c>
      <c r="B137" s="4">
        <v>120</v>
      </c>
      <c r="C137" s="4">
        <v>120</v>
      </c>
      <c r="D137" s="4">
        <v>3</v>
      </c>
      <c r="E137" s="9">
        <v>2.5000000000000001E-2</v>
      </c>
      <c r="F137" s="4"/>
      <c r="G137" s="4"/>
      <c r="H137" s="4"/>
      <c r="I137" s="4"/>
      <c r="J137" s="4">
        <v>15</v>
      </c>
      <c r="K137" s="4"/>
      <c r="L137" s="4"/>
      <c r="M137" s="4"/>
      <c r="N137" s="4"/>
      <c r="O137" s="4"/>
      <c r="T137" s="5"/>
      <c r="W137" s="5"/>
      <c r="AJ137" s="8"/>
      <c r="AM137" s="8"/>
    </row>
    <row r="138" spans="1:39" x14ac:dyDescent="0.25">
      <c r="A138" s="4" t="s">
        <v>145</v>
      </c>
      <c r="B138" s="4">
        <v>580</v>
      </c>
      <c r="C138" s="4">
        <v>579</v>
      </c>
      <c r="D138" s="4">
        <v>11.5</v>
      </c>
      <c r="E138" s="9">
        <v>0.02</v>
      </c>
      <c r="F138" s="4"/>
      <c r="G138" s="4"/>
      <c r="H138" s="4"/>
      <c r="I138" s="4"/>
      <c r="J138" s="4">
        <v>443</v>
      </c>
      <c r="K138" s="4">
        <v>11.5</v>
      </c>
      <c r="L138" s="4"/>
      <c r="M138" s="4"/>
      <c r="N138" s="4"/>
      <c r="O138" s="4"/>
      <c r="T138" s="5"/>
      <c r="W138" s="5"/>
      <c r="AJ138" s="8"/>
      <c r="AM138" s="8"/>
    </row>
    <row r="139" spans="1:39" x14ac:dyDescent="0.25">
      <c r="A139" s="4" t="s">
        <v>146</v>
      </c>
      <c r="B139" s="4">
        <v>51</v>
      </c>
      <c r="C139" s="4">
        <v>51</v>
      </c>
      <c r="D139" s="4"/>
      <c r="E139" s="9"/>
      <c r="F139" s="4"/>
      <c r="G139" s="4"/>
      <c r="H139" s="4"/>
      <c r="I139" s="4"/>
      <c r="J139" s="4">
        <v>44</v>
      </c>
      <c r="K139" s="4"/>
      <c r="L139" s="4"/>
      <c r="M139" s="4"/>
      <c r="N139" s="4"/>
      <c r="O139" s="4"/>
      <c r="T139" s="5"/>
      <c r="W139" s="5"/>
      <c r="AJ139" s="8"/>
      <c r="AM139" s="8"/>
    </row>
    <row r="140" spans="1:39" x14ac:dyDescent="0.25">
      <c r="A140" s="4" t="s">
        <v>147</v>
      </c>
      <c r="B140" s="4">
        <v>55</v>
      </c>
      <c r="C140" s="4">
        <v>54.6</v>
      </c>
      <c r="D140" s="4"/>
      <c r="E140" s="9"/>
      <c r="F140" s="4"/>
      <c r="G140" s="4"/>
      <c r="H140" s="4"/>
      <c r="I140" s="4"/>
      <c r="J140" s="4">
        <v>52.6</v>
      </c>
      <c r="K140" s="4"/>
      <c r="L140" s="4"/>
      <c r="M140" s="4"/>
      <c r="N140" s="4"/>
      <c r="O140" s="4"/>
      <c r="T140" s="5"/>
      <c r="W140" s="5"/>
      <c r="AJ140" s="8"/>
      <c r="AM140" s="8"/>
    </row>
    <row r="141" spans="1:39" x14ac:dyDescent="0.25">
      <c r="A141" s="4" t="s">
        <v>148</v>
      </c>
      <c r="B141" s="4">
        <v>165</v>
      </c>
      <c r="C141" s="4">
        <v>165</v>
      </c>
      <c r="D141" s="4">
        <v>16</v>
      </c>
      <c r="E141" s="9">
        <v>9.7000000000000003E-2</v>
      </c>
      <c r="F141" s="4"/>
      <c r="G141" s="4"/>
      <c r="H141" s="4"/>
      <c r="I141" s="4"/>
      <c r="J141" s="4">
        <v>158</v>
      </c>
      <c r="K141" s="4">
        <v>16</v>
      </c>
      <c r="L141" s="4"/>
      <c r="M141" s="4"/>
      <c r="N141" s="4"/>
      <c r="O141" s="4"/>
      <c r="T141" s="5"/>
      <c r="W141" s="5"/>
      <c r="AJ141" s="8"/>
      <c r="AM141" s="8"/>
    </row>
    <row r="142" spans="1:39" x14ac:dyDescent="0.25">
      <c r="A142" s="3" t="s">
        <v>149</v>
      </c>
      <c r="B142" s="3">
        <v>310</v>
      </c>
      <c r="C142" s="3">
        <v>306.5</v>
      </c>
      <c r="D142" s="3">
        <v>20.5</v>
      </c>
      <c r="E142" s="6">
        <v>6.7000000000000004E-2</v>
      </c>
      <c r="F142" s="3">
        <v>34</v>
      </c>
      <c r="G142" s="3">
        <v>1</v>
      </c>
      <c r="H142" s="3">
        <v>142</v>
      </c>
      <c r="I142" s="3">
        <v>12</v>
      </c>
      <c r="J142" s="3">
        <v>129.5</v>
      </c>
      <c r="K142" s="3">
        <v>7.5</v>
      </c>
      <c r="L142" s="3"/>
      <c r="M142" s="3"/>
      <c r="N142" s="3"/>
      <c r="O142" s="3"/>
      <c r="T142" s="5"/>
      <c r="W142" s="5"/>
      <c r="AJ142" s="8"/>
      <c r="AM142" s="8"/>
    </row>
    <row r="143" spans="1:39" x14ac:dyDescent="0.25">
      <c r="A143" s="4" t="s">
        <v>150</v>
      </c>
      <c r="B143" s="4">
        <v>172</v>
      </c>
      <c r="C143" s="4">
        <v>172</v>
      </c>
      <c r="D143" s="4">
        <v>13</v>
      </c>
      <c r="E143" s="9">
        <v>7.5999999999999998E-2</v>
      </c>
      <c r="F143" s="4">
        <v>34</v>
      </c>
      <c r="G143" s="4">
        <v>1</v>
      </c>
      <c r="H143" s="4">
        <v>105</v>
      </c>
      <c r="I143" s="4">
        <v>10</v>
      </c>
      <c r="J143" s="4">
        <v>32</v>
      </c>
      <c r="K143" s="4">
        <v>2</v>
      </c>
      <c r="L143" s="4"/>
      <c r="M143" s="4"/>
      <c r="N143" s="4"/>
      <c r="O143" s="4"/>
      <c r="T143" s="5"/>
      <c r="W143" s="5"/>
      <c r="AJ143" s="8"/>
      <c r="AM143" s="8"/>
    </row>
    <row r="144" spans="1:39" x14ac:dyDescent="0.25">
      <c r="A144" s="4" t="s">
        <v>151</v>
      </c>
      <c r="B144" s="4">
        <v>10</v>
      </c>
      <c r="C144" s="4">
        <v>10</v>
      </c>
      <c r="D144" s="4">
        <v>1</v>
      </c>
      <c r="E144" s="9">
        <v>0.1</v>
      </c>
      <c r="F144" s="4"/>
      <c r="G144" s="4"/>
      <c r="H144" s="4">
        <v>9</v>
      </c>
      <c r="I144" s="4">
        <v>1</v>
      </c>
      <c r="J144" s="4">
        <v>1</v>
      </c>
      <c r="K144" s="4"/>
      <c r="L144" s="4"/>
      <c r="M144" s="4"/>
      <c r="N144" s="4"/>
      <c r="O144" s="4"/>
      <c r="T144" s="5"/>
      <c r="W144" s="5"/>
      <c r="AJ144" s="8"/>
      <c r="AM144" s="8"/>
    </row>
    <row r="145" spans="1:39" x14ac:dyDescent="0.25">
      <c r="A145" s="4" t="s">
        <v>152</v>
      </c>
      <c r="B145" s="4">
        <v>86</v>
      </c>
      <c r="C145" s="4">
        <v>82.5</v>
      </c>
      <c r="D145" s="4">
        <v>5.5</v>
      </c>
      <c r="E145" s="9">
        <v>6.7000000000000004E-2</v>
      </c>
      <c r="F145" s="4"/>
      <c r="G145" s="4"/>
      <c r="H145" s="4">
        <v>3</v>
      </c>
      <c r="I145" s="4"/>
      <c r="J145" s="4">
        <v>79.5</v>
      </c>
      <c r="K145" s="4">
        <v>5.5</v>
      </c>
      <c r="L145" s="4"/>
      <c r="M145" s="4"/>
      <c r="N145" s="4"/>
      <c r="O145" s="4"/>
      <c r="T145" s="5"/>
      <c r="W145" s="5"/>
      <c r="AJ145" s="8"/>
      <c r="AM145" s="8"/>
    </row>
    <row r="146" spans="1:39" x14ac:dyDescent="0.25">
      <c r="A146" s="4" t="s">
        <v>153</v>
      </c>
      <c r="B146" s="4">
        <v>12</v>
      </c>
      <c r="C146" s="4">
        <v>12</v>
      </c>
      <c r="D146" s="4">
        <v>1</v>
      </c>
      <c r="E146" s="9">
        <v>8.3000000000000004E-2</v>
      </c>
      <c r="F146" s="4"/>
      <c r="G146" s="4"/>
      <c r="H146" s="4">
        <v>8</v>
      </c>
      <c r="I146" s="4">
        <v>1</v>
      </c>
      <c r="J146" s="4">
        <v>4</v>
      </c>
      <c r="K146" s="4"/>
      <c r="L146" s="4"/>
      <c r="M146" s="4"/>
      <c r="N146" s="4"/>
      <c r="O146" s="4"/>
      <c r="T146" s="5"/>
      <c r="W146" s="5"/>
      <c r="AJ146" s="8"/>
      <c r="AM146" s="8"/>
    </row>
    <row r="147" spans="1:39" x14ac:dyDescent="0.25">
      <c r="A147" s="4" t="s">
        <v>154</v>
      </c>
      <c r="B147" s="4">
        <v>30</v>
      </c>
      <c r="C147" s="4">
        <v>30</v>
      </c>
      <c r="D147" s="4"/>
      <c r="E147" s="9"/>
      <c r="F147" s="4"/>
      <c r="G147" s="4"/>
      <c r="H147" s="4">
        <v>17</v>
      </c>
      <c r="I147" s="4"/>
      <c r="J147" s="4">
        <v>13</v>
      </c>
      <c r="K147" s="4"/>
      <c r="L147" s="4"/>
      <c r="M147" s="4"/>
      <c r="N147" s="4"/>
      <c r="O147" s="4"/>
      <c r="T147" s="5"/>
      <c r="W147" s="5"/>
      <c r="AJ147" s="8"/>
      <c r="AM147" s="8"/>
    </row>
    <row r="148" spans="1:39" x14ac:dyDescent="0.25">
      <c r="A148" s="3" t="s">
        <v>155</v>
      </c>
      <c r="B148" s="3">
        <v>6460</v>
      </c>
      <c r="C148" s="3">
        <v>6433.25</v>
      </c>
      <c r="D148" s="3">
        <v>713.25</v>
      </c>
      <c r="E148" s="6">
        <v>0.111</v>
      </c>
      <c r="F148" s="3">
        <v>22.5</v>
      </c>
      <c r="G148" s="3">
        <v>3.5</v>
      </c>
      <c r="H148" s="3">
        <v>965.5</v>
      </c>
      <c r="I148" s="3">
        <v>62</v>
      </c>
      <c r="J148" s="3">
        <v>2901.25</v>
      </c>
      <c r="K148" s="3">
        <v>201.75</v>
      </c>
      <c r="L148" s="3">
        <v>1999</v>
      </c>
      <c r="M148" s="3">
        <v>348</v>
      </c>
      <c r="N148" s="3"/>
      <c r="O148" s="3"/>
      <c r="T148" s="5"/>
      <c r="W148" s="5"/>
      <c r="AJ148" s="8"/>
      <c r="AM148" s="8"/>
    </row>
    <row r="149" spans="1:39" x14ac:dyDescent="0.25">
      <c r="A149" s="4" t="s">
        <v>156</v>
      </c>
      <c r="B149" s="4">
        <v>225</v>
      </c>
      <c r="C149" s="4">
        <v>225</v>
      </c>
      <c r="D149" s="4">
        <v>21</v>
      </c>
      <c r="E149" s="9">
        <v>9.2999999999999999E-2</v>
      </c>
      <c r="F149" s="4"/>
      <c r="G149" s="4"/>
      <c r="H149" s="4">
        <v>183</v>
      </c>
      <c r="I149" s="4">
        <v>19</v>
      </c>
      <c r="J149" s="4">
        <v>42</v>
      </c>
      <c r="K149" s="4">
        <v>2</v>
      </c>
      <c r="L149" s="4"/>
      <c r="M149" s="4"/>
      <c r="N149" s="4"/>
      <c r="O149" s="4"/>
      <c r="T149" s="5"/>
      <c r="W149" s="5"/>
      <c r="AJ149" s="8"/>
      <c r="AM149" s="8"/>
    </row>
    <row r="150" spans="1:39" x14ac:dyDescent="0.25">
      <c r="A150" s="4" t="s">
        <v>157</v>
      </c>
      <c r="B150" s="4">
        <v>34</v>
      </c>
      <c r="C150" s="4">
        <v>33.5</v>
      </c>
      <c r="D150" s="4"/>
      <c r="E150" s="9"/>
      <c r="F150" s="4"/>
      <c r="G150" s="4"/>
      <c r="H150" s="4">
        <v>29.5</v>
      </c>
      <c r="I150" s="4"/>
      <c r="J150" s="4">
        <v>4</v>
      </c>
      <c r="K150" s="4"/>
      <c r="L150" s="4"/>
      <c r="M150" s="4"/>
      <c r="N150" s="4"/>
      <c r="O150" s="4"/>
      <c r="T150" s="5"/>
      <c r="W150" s="5"/>
      <c r="AJ150" s="8"/>
      <c r="AM150" s="8"/>
    </row>
    <row r="151" spans="1:39" x14ac:dyDescent="0.25">
      <c r="A151" s="4" t="s">
        <v>158</v>
      </c>
      <c r="B151" s="4">
        <v>2398</v>
      </c>
      <c r="C151" s="4">
        <v>2374.75</v>
      </c>
      <c r="D151" s="4">
        <v>391.25</v>
      </c>
      <c r="E151" s="9">
        <v>0.16500000000000001</v>
      </c>
      <c r="F151" s="4">
        <v>11.5</v>
      </c>
      <c r="G151" s="4">
        <v>3.5</v>
      </c>
      <c r="H151" s="4">
        <v>22</v>
      </c>
      <c r="I151" s="4">
        <v>2</v>
      </c>
      <c r="J151" s="4">
        <v>342.25</v>
      </c>
      <c r="K151" s="4">
        <v>37.75</v>
      </c>
      <c r="L151" s="4">
        <v>1999</v>
      </c>
      <c r="M151" s="4">
        <v>348</v>
      </c>
      <c r="N151" s="4"/>
      <c r="O151" s="4"/>
      <c r="T151" s="5"/>
      <c r="W151" s="5"/>
      <c r="AJ151" s="8"/>
      <c r="AM151" s="8"/>
    </row>
    <row r="152" spans="1:39" x14ac:dyDescent="0.25">
      <c r="A152" s="4" t="s">
        <v>159</v>
      </c>
      <c r="B152" s="4">
        <v>55</v>
      </c>
      <c r="C152" s="4">
        <v>55</v>
      </c>
      <c r="D152" s="4">
        <v>3</v>
      </c>
      <c r="E152" s="9">
        <v>5.5E-2</v>
      </c>
      <c r="F152" s="4"/>
      <c r="G152" s="4"/>
      <c r="H152" s="4">
        <v>46</v>
      </c>
      <c r="I152" s="4">
        <v>3</v>
      </c>
      <c r="J152" s="4">
        <v>9</v>
      </c>
      <c r="K152" s="4"/>
      <c r="L152" s="4"/>
      <c r="M152" s="4"/>
      <c r="N152" s="4"/>
      <c r="O152" s="4"/>
      <c r="T152" s="5"/>
      <c r="W152" s="5"/>
      <c r="AJ152" s="8"/>
      <c r="AM152" s="8"/>
    </row>
    <row r="153" spans="1:39" x14ac:dyDescent="0.25">
      <c r="A153" s="4" t="s">
        <v>160</v>
      </c>
      <c r="B153" s="4">
        <v>64</v>
      </c>
      <c r="C153" s="4">
        <v>64</v>
      </c>
      <c r="D153" s="4">
        <v>7</v>
      </c>
      <c r="E153" s="9">
        <v>0.109</v>
      </c>
      <c r="F153" s="4"/>
      <c r="G153" s="4"/>
      <c r="H153" s="4"/>
      <c r="I153" s="4"/>
      <c r="J153" s="4">
        <v>64</v>
      </c>
      <c r="K153" s="4">
        <v>7</v>
      </c>
      <c r="L153" s="4"/>
      <c r="M153" s="4"/>
      <c r="N153" s="4"/>
      <c r="O153" s="4"/>
      <c r="T153" s="5"/>
      <c r="W153" s="5"/>
      <c r="AJ153" s="8"/>
      <c r="AM153" s="8"/>
    </row>
    <row r="154" spans="1:39" x14ac:dyDescent="0.25">
      <c r="A154" t="s">
        <v>161</v>
      </c>
      <c r="B154" s="4">
        <v>5</v>
      </c>
      <c r="C154" s="4">
        <v>5</v>
      </c>
      <c r="D154" s="4"/>
      <c r="E154" s="9"/>
      <c r="F154" s="4"/>
      <c r="G154" s="4"/>
      <c r="H154" s="4"/>
      <c r="I154" s="4"/>
      <c r="J154" s="4">
        <v>4</v>
      </c>
      <c r="K154" s="4"/>
      <c r="L154" s="4"/>
      <c r="M154" s="4"/>
      <c r="N154" s="4"/>
      <c r="O154" s="4"/>
      <c r="T154" s="5"/>
      <c r="W154" s="5"/>
      <c r="AJ154" s="8"/>
      <c r="AM154" s="8"/>
    </row>
    <row r="155" spans="1:39" x14ac:dyDescent="0.25">
      <c r="A155" s="4" t="s">
        <v>162</v>
      </c>
      <c r="B155" s="4">
        <v>2250</v>
      </c>
      <c r="C155" s="4">
        <v>2249</v>
      </c>
      <c r="D155" s="4">
        <v>201.5</v>
      </c>
      <c r="E155" s="9">
        <v>0.09</v>
      </c>
      <c r="F155" s="4">
        <v>11</v>
      </c>
      <c r="G155" s="4"/>
      <c r="H155" s="4">
        <v>38</v>
      </c>
      <c r="I155" s="4">
        <v>2</v>
      </c>
      <c r="J155" s="4">
        <v>1658</v>
      </c>
      <c r="K155" s="4">
        <v>101.5</v>
      </c>
      <c r="L155" s="4"/>
      <c r="M155" s="4"/>
      <c r="N155" s="4"/>
      <c r="O155" s="4"/>
      <c r="T155" s="5"/>
      <c r="W155" s="5"/>
      <c r="AJ155" s="8"/>
      <c r="AM155" s="8"/>
    </row>
    <row r="156" spans="1:39" x14ac:dyDescent="0.25">
      <c r="A156" s="4" t="s">
        <v>163</v>
      </c>
      <c r="B156" s="4">
        <v>172</v>
      </c>
      <c r="C156" s="4">
        <v>172</v>
      </c>
      <c r="D156" s="4">
        <v>9</v>
      </c>
      <c r="E156" s="9">
        <v>5.1999999999999998E-2</v>
      </c>
      <c r="F156" s="4"/>
      <c r="G156" s="4"/>
      <c r="H156" s="4">
        <v>99</v>
      </c>
      <c r="I156" s="4">
        <v>3</v>
      </c>
      <c r="J156" s="4">
        <v>71</v>
      </c>
      <c r="K156" s="4">
        <v>6</v>
      </c>
      <c r="L156" s="4"/>
      <c r="M156" s="4"/>
      <c r="N156" s="4"/>
      <c r="O156" s="4"/>
      <c r="T156" s="5"/>
      <c r="W156" s="5"/>
      <c r="AJ156" s="8"/>
      <c r="AM156" s="8"/>
    </row>
    <row r="157" spans="1:39" x14ac:dyDescent="0.25">
      <c r="A157" s="4" t="s">
        <v>164</v>
      </c>
      <c r="B157" s="4">
        <v>44</v>
      </c>
      <c r="C157" s="4">
        <v>44</v>
      </c>
      <c r="D157" s="4">
        <v>4</v>
      </c>
      <c r="E157" s="9">
        <v>9.0999999999999998E-2</v>
      </c>
      <c r="F157" s="4"/>
      <c r="G157" s="4"/>
      <c r="H157" s="4">
        <v>30</v>
      </c>
      <c r="I157" s="4">
        <v>3</v>
      </c>
      <c r="J157" s="4">
        <v>14</v>
      </c>
      <c r="K157" s="4">
        <v>1</v>
      </c>
      <c r="L157" s="4"/>
      <c r="M157" s="4"/>
      <c r="N157" s="4"/>
      <c r="O157" s="4"/>
      <c r="T157" s="5"/>
      <c r="W157" s="5"/>
      <c r="AJ157" s="8"/>
      <c r="AM157" s="8"/>
    </row>
    <row r="158" spans="1:39" x14ac:dyDescent="0.25">
      <c r="A158" s="4" t="s">
        <v>165</v>
      </c>
      <c r="B158" s="4">
        <v>458</v>
      </c>
      <c r="C158" s="4">
        <v>456</v>
      </c>
      <c r="D158" s="4">
        <v>25.5</v>
      </c>
      <c r="E158" s="9">
        <v>5.6000000000000001E-2</v>
      </c>
      <c r="F158" s="4"/>
      <c r="G158" s="4"/>
      <c r="H158" s="4">
        <v>395</v>
      </c>
      <c r="I158" s="4">
        <v>22</v>
      </c>
      <c r="J158" s="4">
        <v>61</v>
      </c>
      <c r="K158" s="4">
        <v>3.5</v>
      </c>
      <c r="L158" s="4"/>
      <c r="M158" s="4"/>
      <c r="N158" s="4"/>
      <c r="O158" s="4"/>
      <c r="T158" s="5"/>
      <c r="W158" s="5"/>
      <c r="AJ158" s="8"/>
      <c r="AM158" s="8"/>
    </row>
    <row r="159" spans="1:39" x14ac:dyDescent="0.25">
      <c r="A159" s="4" t="s">
        <v>166</v>
      </c>
      <c r="B159" s="4">
        <v>53</v>
      </c>
      <c r="C159" s="4">
        <v>53</v>
      </c>
      <c r="D159" s="4">
        <v>4</v>
      </c>
      <c r="E159" s="9">
        <v>7.4999999999999997E-2</v>
      </c>
      <c r="F159" s="4"/>
      <c r="G159" s="4"/>
      <c r="H159" s="4">
        <v>8</v>
      </c>
      <c r="I159" s="4"/>
      <c r="J159" s="4">
        <v>45</v>
      </c>
      <c r="K159" s="4">
        <v>4</v>
      </c>
      <c r="L159" s="4"/>
      <c r="M159" s="4"/>
      <c r="N159" s="4"/>
      <c r="O159" s="4"/>
      <c r="T159" s="5"/>
      <c r="W159" s="5"/>
      <c r="AJ159" s="8"/>
      <c r="AM159" s="8"/>
    </row>
    <row r="160" spans="1:39" x14ac:dyDescent="0.25">
      <c r="A160" s="4" t="s">
        <v>167</v>
      </c>
      <c r="B160" s="4">
        <v>43</v>
      </c>
      <c r="C160" s="4">
        <v>43</v>
      </c>
      <c r="D160" s="4">
        <v>4</v>
      </c>
      <c r="E160" s="9">
        <v>9.2999999999999999E-2</v>
      </c>
      <c r="F160" s="4"/>
      <c r="G160" s="4"/>
      <c r="H160" s="4">
        <v>27</v>
      </c>
      <c r="I160" s="4">
        <v>3</v>
      </c>
      <c r="J160" s="4">
        <v>16</v>
      </c>
      <c r="K160" s="4">
        <v>1</v>
      </c>
      <c r="L160" s="4"/>
      <c r="M160" s="4"/>
      <c r="N160" s="4"/>
      <c r="O160" s="4"/>
      <c r="T160" s="5"/>
      <c r="W160" s="5"/>
      <c r="AJ160" s="8"/>
      <c r="AM160" s="8"/>
    </row>
    <row r="161" spans="1:39" x14ac:dyDescent="0.25">
      <c r="A161" s="4" t="s">
        <v>168</v>
      </c>
      <c r="B161" s="4">
        <v>659</v>
      </c>
      <c r="C161" s="4">
        <v>659</v>
      </c>
      <c r="D161" s="4">
        <v>43</v>
      </c>
      <c r="E161" s="9">
        <v>6.5000000000000002E-2</v>
      </c>
      <c r="F161" s="4"/>
      <c r="G161" s="4"/>
      <c r="H161" s="4">
        <v>88</v>
      </c>
      <c r="I161" s="4">
        <v>5</v>
      </c>
      <c r="J161" s="4">
        <v>571</v>
      </c>
      <c r="K161" s="4">
        <v>38</v>
      </c>
      <c r="L161" s="4"/>
      <c r="M161" s="4"/>
      <c r="N161" s="4"/>
      <c r="O161" s="4"/>
      <c r="T161" s="5"/>
      <c r="W161" s="5"/>
      <c r="AJ161" s="8"/>
      <c r="AM161" s="8"/>
    </row>
    <row r="162" spans="1:39" x14ac:dyDescent="0.25">
      <c r="A162" s="3" t="s">
        <v>169</v>
      </c>
      <c r="B162" s="3">
        <v>781</v>
      </c>
      <c r="C162" s="3">
        <v>780.5</v>
      </c>
      <c r="D162" s="3">
        <v>90.5</v>
      </c>
      <c r="E162" s="6">
        <v>0.11600000000000001</v>
      </c>
      <c r="F162" s="3">
        <v>74.5</v>
      </c>
      <c r="G162" s="3">
        <v>16.5</v>
      </c>
      <c r="H162" s="3">
        <v>310</v>
      </c>
      <c r="I162" s="3">
        <v>25</v>
      </c>
      <c r="J162" s="3">
        <v>393</v>
      </c>
      <c r="K162" s="3">
        <v>49</v>
      </c>
      <c r="L162" s="3"/>
      <c r="M162" s="3"/>
      <c r="N162" s="3"/>
      <c r="O162" s="3"/>
      <c r="T162" s="5"/>
      <c r="W162" s="5"/>
      <c r="AJ162" s="8"/>
      <c r="AM162" s="8"/>
    </row>
    <row r="163" spans="1:39" x14ac:dyDescent="0.25">
      <c r="A163" s="4" t="s">
        <v>170</v>
      </c>
      <c r="B163" s="4">
        <v>326</v>
      </c>
      <c r="C163" s="4">
        <v>326</v>
      </c>
      <c r="D163" s="4">
        <v>38</v>
      </c>
      <c r="E163" s="9">
        <v>0.11700000000000001</v>
      </c>
      <c r="F163" s="4">
        <v>71</v>
      </c>
      <c r="G163" s="4">
        <v>16</v>
      </c>
      <c r="H163" s="4">
        <v>200</v>
      </c>
      <c r="I163" s="4">
        <v>20</v>
      </c>
      <c r="J163" s="4">
        <v>54</v>
      </c>
      <c r="K163" s="4">
        <v>2</v>
      </c>
      <c r="L163" s="4"/>
      <c r="M163" s="4"/>
      <c r="N163" s="4"/>
      <c r="O163" s="4"/>
      <c r="T163" s="5"/>
      <c r="W163" s="5"/>
      <c r="AJ163" s="8"/>
      <c r="AM163" s="8"/>
    </row>
    <row r="164" spans="1:39" x14ac:dyDescent="0.25">
      <c r="A164" s="4" t="s">
        <v>171</v>
      </c>
      <c r="B164" s="4">
        <v>242</v>
      </c>
      <c r="C164" s="4">
        <v>242</v>
      </c>
      <c r="D164" s="4">
        <v>41</v>
      </c>
      <c r="E164" s="9">
        <v>0.16900000000000001</v>
      </c>
      <c r="F164" s="4"/>
      <c r="G164" s="4"/>
      <c r="H164" s="4">
        <v>77</v>
      </c>
      <c r="I164" s="4">
        <v>3</v>
      </c>
      <c r="J164" s="4">
        <v>165</v>
      </c>
      <c r="K164" s="4">
        <v>38</v>
      </c>
      <c r="L164" s="4"/>
      <c r="M164" s="4"/>
      <c r="N164" s="4"/>
      <c r="O164" s="4"/>
      <c r="T164" s="5"/>
      <c r="W164" s="5"/>
      <c r="AJ164" s="8"/>
      <c r="AM164" s="8"/>
    </row>
    <row r="165" spans="1:39" x14ac:dyDescent="0.25">
      <c r="A165" s="4" t="s">
        <v>172</v>
      </c>
      <c r="B165" s="4">
        <v>56</v>
      </c>
      <c r="C165" s="4">
        <v>56</v>
      </c>
      <c r="D165" s="4">
        <v>4</v>
      </c>
      <c r="E165" s="9">
        <v>7.0999999999999994E-2</v>
      </c>
      <c r="F165" s="4"/>
      <c r="G165" s="4"/>
      <c r="H165" s="4"/>
      <c r="I165" s="4"/>
      <c r="J165" s="4">
        <v>54</v>
      </c>
      <c r="K165" s="4">
        <v>4</v>
      </c>
      <c r="L165" s="4"/>
      <c r="M165" s="4"/>
      <c r="N165" s="4"/>
      <c r="O165" s="4"/>
      <c r="T165" s="5"/>
      <c r="W165" s="5"/>
      <c r="AJ165" s="8"/>
      <c r="AM165" s="8"/>
    </row>
    <row r="166" spans="1:39" x14ac:dyDescent="0.25">
      <c r="A166" s="4" t="s">
        <v>173</v>
      </c>
      <c r="B166" s="4">
        <v>157</v>
      </c>
      <c r="C166" s="4">
        <v>156.5</v>
      </c>
      <c r="D166" s="4">
        <v>7.5</v>
      </c>
      <c r="E166" s="9">
        <v>4.8000000000000001E-2</v>
      </c>
      <c r="F166" s="4">
        <v>3.5</v>
      </c>
      <c r="G166" s="4">
        <v>0.5</v>
      </c>
      <c r="H166" s="4">
        <v>33</v>
      </c>
      <c r="I166" s="4">
        <v>2</v>
      </c>
      <c r="J166" s="4">
        <v>120</v>
      </c>
      <c r="K166" s="4">
        <v>5</v>
      </c>
      <c r="L166" s="4"/>
      <c r="M166" s="4"/>
      <c r="N166" s="4"/>
      <c r="O166" s="4"/>
      <c r="T166" s="5"/>
      <c r="W166" s="5"/>
      <c r="AJ166" s="8"/>
      <c r="AM166" s="8"/>
    </row>
    <row r="167" spans="1:39" x14ac:dyDescent="0.25">
      <c r="A167" s="3" t="s">
        <v>174</v>
      </c>
      <c r="B167" s="3">
        <v>6313</v>
      </c>
      <c r="C167" s="3">
        <v>4524.4049999999997</v>
      </c>
      <c r="D167" s="3">
        <v>308.97500000000002</v>
      </c>
      <c r="E167" s="6">
        <v>6.8000000000000005E-2</v>
      </c>
      <c r="F167" s="3">
        <v>21</v>
      </c>
      <c r="G167" s="3">
        <v>5</v>
      </c>
      <c r="H167" s="3">
        <v>532</v>
      </c>
      <c r="I167" s="3">
        <v>50</v>
      </c>
      <c r="J167" s="3">
        <v>3966.4050000000002</v>
      </c>
      <c r="K167" s="3">
        <v>253.97499999999999</v>
      </c>
      <c r="L167" s="3"/>
      <c r="M167" s="3"/>
      <c r="N167" s="3"/>
      <c r="O167" s="3"/>
      <c r="T167" s="5"/>
      <c r="W167" s="5"/>
      <c r="AJ167" s="8"/>
      <c r="AM167" s="8"/>
    </row>
    <row r="168" spans="1:39" x14ac:dyDescent="0.25">
      <c r="A168" s="4" t="s">
        <v>175</v>
      </c>
      <c r="B168" s="4">
        <v>180</v>
      </c>
      <c r="C168" s="4">
        <v>179.5</v>
      </c>
      <c r="D168" s="4">
        <v>29</v>
      </c>
      <c r="E168" s="9">
        <v>0.16200000000000001</v>
      </c>
      <c r="F168" s="4">
        <v>21</v>
      </c>
      <c r="G168" s="4">
        <v>5</v>
      </c>
      <c r="H168" s="4">
        <v>124</v>
      </c>
      <c r="I168" s="4">
        <v>20</v>
      </c>
      <c r="J168" s="4">
        <v>29.5</v>
      </c>
      <c r="K168" s="4">
        <v>4</v>
      </c>
      <c r="L168" s="4"/>
      <c r="M168" s="4"/>
      <c r="N168" s="4"/>
      <c r="O168" s="4"/>
      <c r="T168" s="5"/>
      <c r="W168" s="5"/>
      <c r="AJ168" s="8"/>
      <c r="AM168" s="8"/>
    </row>
    <row r="169" spans="1:39" x14ac:dyDescent="0.25">
      <c r="A169" s="4" t="s">
        <v>176</v>
      </c>
      <c r="B169" s="4">
        <v>11</v>
      </c>
      <c r="C169" s="4">
        <v>10</v>
      </c>
      <c r="D169" s="4"/>
      <c r="E169" s="9"/>
      <c r="F169" s="4"/>
      <c r="G169" s="4"/>
      <c r="H169" s="4">
        <v>5</v>
      </c>
      <c r="I169" s="4"/>
      <c r="J169" s="4">
        <v>5</v>
      </c>
      <c r="K169" s="4"/>
      <c r="L169" s="4"/>
      <c r="M169" s="4"/>
      <c r="N169" s="4"/>
      <c r="O169" s="4"/>
      <c r="T169" s="5"/>
      <c r="W169" s="5"/>
      <c r="AJ169" s="8"/>
      <c r="AM169" s="8"/>
    </row>
    <row r="170" spans="1:39" x14ac:dyDescent="0.25">
      <c r="A170" s="4" t="s">
        <v>177</v>
      </c>
      <c r="B170" s="4">
        <v>209</v>
      </c>
      <c r="C170" s="4">
        <v>207</v>
      </c>
      <c r="D170" s="4">
        <v>18.5</v>
      </c>
      <c r="E170" s="9">
        <v>8.8999999999999996E-2</v>
      </c>
      <c r="F170" s="4"/>
      <c r="G170" s="4"/>
      <c r="H170" s="4">
        <v>132</v>
      </c>
      <c r="I170" s="4">
        <v>10</v>
      </c>
      <c r="J170" s="4">
        <v>75</v>
      </c>
      <c r="K170" s="4">
        <v>8.5</v>
      </c>
      <c r="L170" s="4"/>
      <c r="M170" s="4"/>
      <c r="N170" s="4"/>
      <c r="O170" s="4"/>
      <c r="T170" s="5"/>
      <c r="W170" s="5"/>
      <c r="AJ170" s="8"/>
      <c r="AM170" s="8"/>
    </row>
    <row r="171" spans="1:39" x14ac:dyDescent="0.25">
      <c r="A171" s="4" t="s">
        <v>178</v>
      </c>
      <c r="B171" s="4">
        <v>4994</v>
      </c>
      <c r="C171" s="4">
        <v>3224.4050000000002</v>
      </c>
      <c r="D171" s="4">
        <v>202.97499999999999</v>
      </c>
      <c r="E171" s="9">
        <v>6.3E-2</v>
      </c>
      <c r="F171" s="4"/>
      <c r="G171" s="4"/>
      <c r="H171" s="4">
        <v>14</v>
      </c>
      <c r="I171" s="4"/>
      <c r="J171" s="4">
        <v>3210.4050000000002</v>
      </c>
      <c r="K171" s="4">
        <v>202.97499999999999</v>
      </c>
      <c r="L171" s="4"/>
      <c r="M171" s="4"/>
      <c r="N171" s="4"/>
      <c r="O171" s="4"/>
      <c r="T171" s="5"/>
      <c r="W171" s="5"/>
      <c r="AJ171" s="8"/>
      <c r="AM171" s="8"/>
    </row>
    <row r="172" spans="1:39" x14ac:dyDescent="0.25">
      <c r="A172" s="4" t="s">
        <v>179</v>
      </c>
      <c r="B172" s="4">
        <v>71</v>
      </c>
      <c r="C172" s="4">
        <v>65</v>
      </c>
      <c r="D172" s="4">
        <v>4.25</v>
      </c>
      <c r="E172" s="9">
        <v>6.5000000000000002E-2</v>
      </c>
      <c r="F172" s="4"/>
      <c r="G172" s="4"/>
      <c r="H172" s="4"/>
      <c r="I172" s="4"/>
      <c r="J172" s="4">
        <v>65</v>
      </c>
      <c r="K172" s="4">
        <v>4.25</v>
      </c>
      <c r="L172" s="4"/>
      <c r="M172" s="4"/>
      <c r="N172" s="4"/>
      <c r="O172" s="4"/>
      <c r="T172" s="5"/>
      <c r="W172" s="5"/>
      <c r="AJ172" s="8"/>
      <c r="AM172" s="8"/>
    </row>
    <row r="173" spans="1:39" x14ac:dyDescent="0.25">
      <c r="A173" s="4" t="s">
        <v>180</v>
      </c>
      <c r="B173" s="4">
        <v>149</v>
      </c>
      <c r="C173" s="4">
        <v>147</v>
      </c>
      <c r="D173" s="4">
        <v>12</v>
      </c>
      <c r="E173" s="9">
        <v>8.2000000000000003E-2</v>
      </c>
      <c r="F173" s="4"/>
      <c r="G173" s="4"/>
      <c r="H173" s="4">
        <v>17</v>
      </c>
      <c r="I173" s="4">
        <v>3</v>
      </c>
      <c r="J173" s="4">
        <v>130</v>
      </c>
      <c r="K173" s="4">
        <v>9</v>
      </c>
      <c r="L173" s="4"/>
      <c r="M173" s="4"/>
      <c r="N173" s="4"/>
      <c r="O173" s="4"/>
      <c r="T173" s="5"/>
      <c r="W173" s="5"/>
      <c r="AJ173" s="8"/>
      <c r="AM173" s="8"/>
    </row>
    <row r="174" spans="1:39" x14ac:dyDescent="0.25">
      <c r="A174" s="4" t="s">
        <v>181</v>
      </c>
      <c r="B174" s="4">
        <v>196</v>
      </c>
      <c r="C174" s="4">
        <v>191</v>
      </c>
      <c r="D174" s="4">
        <v>8.75</v>
      </c>
      <c r="E174" s="9">
        <v>4.5999999999999999E-2</v>
      </c>
      <c r="F174" s="4"/>
      <c r="G174" s="4"/>
      <c r="H174" s="4">
        <v>5</v>
      </c>
      <c r="I174" s="4"/>
      <c r="J174" s="4">
        <v>186</v>
      </c>
      <c r="K174" s="4">
        <v>8.75</v>
      </c>
      <c r="L174" s="4"/>
      <c r="M174" s="4"/>
      <c r="N174" s="4"/>
      <c r="O174" s="4"/>
      <c r="T174" s="5"/>
      <c r="W174" s="5"/>
      <c r="AJ174" s="8"/>
      <c r="AM174" s="8"/>
    </row>
    <row r="175" spans="1:39" x14ac:dyDescent="0.25">
      <c r="A175" s="4" t="s">
        <v>182</v>
      </c>
      <c r="B175" s="4">
        <v>164</v>
      </c>
      <c r="C175" s="4">
        <v>164</v>
      </c>
      <c r="D175" s="4">
        <v>18</v>
      </c>
      <c r="E175" s="9">
        <v>0.11</v>
      </c>
      <c r="F175" s="4"/>
      <c r="G175" s="4"/>
      <c r="H175" s="4">
        <v>22</v>
      </c>
      <c r="I175" s="4">
        <v>3</v>
      </c>
      <c r="J175" s="4">
        <v>142</v>
      </c>
      <c r="K175" s="4">
        <v>15</v>
      </c>
      <c r="L175" s="4"/>
      <c r="M175" s="4"/>
      <c r="N175" s="4"/>
      <c r="O175" s="4"/>
      <c r="T175" s="5"/>
      <c r="W175" s="5"/>
      <c r="AJ175" s="8"/>
      <c r="AM175" s="8"/>
    </row>
    <row r="176" spans="1:39" x14ac:dyDescent="0.25">
      <c r="A176" s="4" t="s">
        <v>183</v>
      </c>
      <c r="B176" s="4">
        <v>185</v>
      </c>
      <c r="C176" s="4">
        <v>182.5</v>
      </c>
      <c r="D176" s="4">
        <v>8.5</v>
      </c>
      <c r="E176" s="9">
        <v>4.7E-2</v>
      </c>
      <c r="F176" s="4"/>
      <c r="G176" s="4"/>
      <c r="H176" s="4">
        <v>117</v>
      </c>
      <c r="I176" s="4">
        <v>7</v>
      </c>
      <c r="J176" s="4">
        <v>65.5</v>
      </c>
      <c r="K176" s="4">
        <v>1.5</v>
      </c>
      <c r="L176" s="4"/>
      <c r="M176" s="4"/>
      <c r="N176" s="4"/>
      <c r="O176" s="4"/>
      <c r="T176" s="5"/>
      <c r="W176" s="5"/>
      <c r="AJ176" s="8"/>
      <c r="AM176" s="8"/>
    </row>
    <row r="177" spans="1:39" x14ac:dyDescent="0.25">
      <c r="A177" s="4" t="s">
        <v>184</v>
      </c>
      <c r="B177" s="4">
        <v>154</v>
      </c>
      <c r="C177" s="4">
        <v>154</v>
      </c>
      <c r="D177" s="4">
        <v>7</v>
      </c>
      <c r="E177" s="9">
        <v>4.4999999999999998E-2</v>
      </c>
      <c r="F177" s="4"/>
      <c r="G177" s="4"/>
      <c r="H177" s="4">
        <v>96</v>
      </c>
      <c r="I177" s="4">
        <v>7</v>
      </c>
      <c r="J177" s="4">
        <v>58</v>
      </c>
      <c r="K177" s="4"/>
      <c r="L177" s="4"/>
      <c r="M177" s="4"/>
      <c r="N177" s="4"/>
      <c r="O177" s="4"/>
      <c r="T177" s="5"/>
      <c r="W177" s="5"/>
      <c r="AJ177" s="8"/>
      <c r="AM177" s="8"/>
    </row>
    <row r="178" spans="1:39" x14ac:dyDescent="0.25">
      <c r="A178" s="3" t="s">
        <v>185</v>
      </c>
      <c r="B178" s="3">
        <v>2317</v>
      </c>
      <c r="C178" s="3">
        <v>2307.6999999999998</v>
      </c>
      <c r="D178" s="3">
        <v>83.2</v>
      </c>
      <c r="E178" s="6">
        <v>3.5999999999999997E-2</v>
      </c>
      <c r="F178" s="3"/>
      <c r="G178" s="3"/>
      <c r="H178" s="3">
        <v>1793</v>
      </c>
      <c r="I178" s="3">
        <v>59</v>
      </c>
      <c r="J178" s="3">
        <v>509.7</v>
      </c>
      <c r="K178" s="3">
        <v>24.2</v>
      </c>
      <c r="L178" s="3"/>
      <c r="M178" s="3"/>
      <c r="N178" s="3">
        <v>17</v>
      </c>
      <c r="O178" s="3">
        <v>1</v>
      </c>
      <c r="T178" s="5"/>
      <c r="W178" s="5"/>
      <c r="AJ178" s="8"/>
      <c r="AM178" s="8"/>
    </row>
    <row r="179" spans="1:39" x14ac:dyDescent="0.25">
      <c r="A179" s="4" t="s">
        <v>186</v>
      </c>
      <c r="B179" s="4">
        <v>235</v>
      </c>
      <c r="C179" s="4">
        <v>235</v>
      </c>
      <c r="D179" s="4">
        <v>13</v>
      </c>
      <c r="E179" s="9">
        <v>5.5E-2</v>
      </c>
      <c r="F179" s="4"/>
      <c r="G179" s="4"/>
      <c r="H179" s="4">
        <v>205</v>
      </c>
      <c r="I179" s="4">
        <v>8</v>
      </c>
      <c r="J179" s="4">
        <v>25</v>
      </c>
      <c r="K179" s="4">
        <v>5</v>
      </c>
      <c r="L179" s="4"/>
      <c r="M179" s="4"/>
      <c r="N179" s="4"/>
      <c r="O179" s="4"/>
      <c r="T179" s="5"/>
      <c r="W179" s="5"/>
      <c r="AJ179" s="8"/>
      <c r="AM179" s="8"/>
    </row>
    <row r="180" spans="1:39" x14ac:dyDescent="0.25">
      <c r="A180" s="4" t="s">
        <v>187</v>
      </c>
      <c r="B180" s="4">
        <v>644</v>
      </c>
      <c r="C180" s="4">
        <v>644</v>
      </c>
      <c r="D180" s="4">
        <v>19</v>
      </c>
      <c r="E180" s="9">
        <v>0.03</v>
      </c>
      <c r="F180" s="4"/>
      <c r="G180" s="4"/>
      <c r="H180" s="4">
        <v>536</v>
      </c>
      <c r="I180" s="4">
        <v>15</v>
      </c>
      <c r="J180" s="4">
        <v>108</v>
      </c>
      <c r="K180" s="4">
        <v>4</v>
      </c>
      <c r="L180" s="4"/>
      <c r="M180" s="4"/>
      <c r="N180" s="4"/>
      <c r="O180" s="4"/>
      <c r="T180" s="5"/>
      <c r="W180" s="5"/>
      <c r="AJ180" s="8"/>
      <c r="AM180" s="8"/>
    </row>
    <row r="181" spans="1:39" x14ac:dyDescent="0.25">
      <c r="A181" s="4" t="s">
        <v>188</v>
      </c>
      <c r="B181" s="4">
        <v>578</v>
      </c>
      <c r="C181" s="4">
        <v>573.20000000000005</v>
      </c>
      <c r="D181" s="4">
        <v>22.2</v>
      </c>
      <c r="E181" s="9">
        <v>3.9E-2</v>
      </c>
      <c r="F181" s="4"/>
      <c r="G181" s="4"/>
      <c r="H181" s="4">
        <v>400</v>
      </c>
      <c r="I181" s="4">
        <v>16</v>
      </c>
      <c r="J181" s="4">
        <v>173.2</v>
      </c>
      <c r="K181" s="4">
        <v>6.2</v>
      </c>
      <c r="L181" s="4"/>
      <c r="M181" s="4"/>
      <c r="N181" s="4"/>
      <c r="O181" s="4"/>
      <c r="T181" s="5"/>
      <c r="W181" s="5"/>
      <c r="AJ181" s="8"/>
      <c r="AM181" s="8"/>
    </row>
    <row r="182" spans="1:39" x14ac:dyDescent="0.25">
      <c r="A182" s="4" t="s">
        <v>189</v>
      </c>
      <c r="B182" s="4">
        <v>213</v>
      </c>
      <c r="C182" s="4">
        <v>213</v>
      </c>
      <c r="D182" s="4">
        <v>10</v>
      </c>
      <c r="E182" s="9">
        <v>4.7E-2</v>
      </c>
      <c r="F182" s="4"/>
      <c r="G182" s="4"/>
      <c r="H182" s="4">
        <v>146</v>
      </c>
      <c r="I182" s="4">
        <v>6</v>
      </c>
      <c r="J182" s="4">
        <v>67</v>
      </c>
      <c r="K182" s="4">
        <v>4</v>
      </c>
      <c r="L182" s="4"/>
      <c r="M182" s="4"/>
      <c r="N182" s="4"/>
      <c r="O182" s="4"/>
      <c r="T182" s="5"/>
      <c r="W182" s="5"/>
      <c r="AJ182" s="8"/>
      <c r="AM182" s="8"/>
    </row>
    <row r="183" spans="1:39" x14ac:dyDescent="0.25">
      <c r="A183" s="4" t="s">
        <v>190</v>
      </c>
      <c r="B183" s="4">
        <v>568</v>
      </c>
      <c r="C183" s="4">
        <v>563.5</v>
      </c>
      <c r="D183" s="4">
        <v>17</v>
      </c>
      <c r="E183" s="9">
        <v>0.03</v>
      </c>
      <c r="F183" s="4"/>
      <c r="G183" s="4"/>
      <c r="H183" s="4">
        <v>450</v>
      </c>
      <c r="I183" s="4">
        <v>12</v>
      </c>
      <c r="J183" s="4">
        <v>113.5</v>
      </c>
      <c r="K183" s="4">
        <v>5</v>
      </c>
      <c r="L183" s="4"/>
      <c r="M183" s="4"/>
      <c r="N183" s="4">
        <v>17</v>
      </c>
      <c r="O183" s="4">
        <v>1</v>
      </c>
      <c r="T183" s="5"/>
      <c r="W183" s="5"/>
      <c r="AJ183" s="8"/>
      <c r="AM183" s="8"/>
    </row>
    <row r="184" spans="1:39" x14ac:dyDescent="0.25">
      <c r="A184" s="4" t="s">
        <v>191</v>
      </c>
      <c r="B184" s="4">
        <v>79</v>
      </c>
      <c r="C184" s="4">
        <v>79</v>
      </c>
      <c r="D184" s="4">
        <v>2</v>
      </c>
      <c r="E184" s="9">
        <v>2.5000000000000001E-2</v>
      </c>
      <c r="F184" s="4"/>
      <c r="G184" s="4"/>
      <c r="H184" s="4">
        <v>56</v>
      </c>
      <c r="I184" s="4">
        <v>2</v>
      </c>
      <c r="J184" s="4">
        <v>23</v>
      </c>
      <c r="K184" s="4"/>
      <c r="L184" s="4"/>
      <c r="M184" s="4"/>
      <c r="N184" s="4"/>
      <c r="O184" s="4"/>
      <c r="T184" s="5"/>
      <c r="W184" s="5"/>
      <c r="AJ184" s="8"/>
      <c r="AM184" s="8"/>
    </row>
    <row r="185" spans="1:39" x14ac:dyDescent="0.25">
      <c r="A185" s="4"/>
      <c r="B185" s="3">
        <f>SUM(B9:B184)/2</f>
        <v>52950</v>
      </c>
      <c r="C185" s="3">
        <f>SUM(C9:C184)/2</f>
        <v>50659.315000000002</v>
      </c>
      <c r="D185" s="3">
        <f>SUM(D9:D184)/2</f>
        <v>4353.4100000000008</v>
      </c>
      <c r="E185" s="6">
        <f>D185/C185</f>
        <v>8.5935034849958014E-2</v>
      </c>
      <c r="F185" s="3">
        <f t="shared" ref="F185:M185" si="1">SUM(F9:F184)/2</f>
        <v>1136.6999999999998</v>
      </c>
      <c r="G185" s="3">
        <f t="shared" si="1"/>
        <v>153</v>
      </c>
      <c r="H185" s="3">
        <f t="shared" si="1"/>
        <v>11948.8</v>
      </c>
      <c r="I185" s="3">
        <f t="shared" si="1"/>
        <v>619.88</v>
      </c>
      <c r="J185" s="3">
        <f t="shared" si="1"/>
        <v>22297.654999999992</v>
      </c>
      <c r="K185" s="3">
        <f t="shared" si="1"/>
        <v>1324.5299999999997</v>
      </c>
      <c r="L185" s="3">
        <f t="shared" si="1"/>
        <v>13243</v>
      </c>
      <c r="M185" s="3">
        <f t="shared" si="1"/>
        <v>2064</v>
      </c>
      <c r="N185" s="3">
        <f>SUM(N9:N183)/2</f>
        <v>17</v>
      </c>
      <c r="O185" s="3">
        <f>SUM(O9:O183)/2</f>
        <v>1</v>
      </c>
      <c r="T185" s="5"/>
      <c r="W185" s="5"/>
      <c r="AJ185" s="8"/>
      <c r="AM185" s="8"/>
    </row>
    <row r="186" spans="1:39" x14ac:dyDescent="0.25">
      <c r="A186" s="11"/>
      <c r="B186" s="12"/>
      <c r="C186" s="12"/>
      <c r="D186" s="12"/>
      <c r="E186" s="13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T186" s="5"/>
      <c r="W186" s="5"/>
      <c r="AJ186" s="8"/>
      <c r="AM186" s="8"/>
    </row>
    <row r="187" spans="1:39" x14ac:dyDescent="0.25">
      <c r="A187" s="11"/>
      <c r="B187" s="12"/>
      <c r="C187" s="12"/>
      <c r="D187" s="12"/>
      <c r="E187" s="13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T187" s="5"/>
      <c r="W187" s="5"/>
      <c r="AJ187" s="8"/>
      <c r="AM187" s="8"/>
    </row>
    <row r="188" spans="1:39" x14ac:dyDescent="0.25">
      <c r="A188" t="s">
        <v>192</v>
      </c>
      <c r="L188" s="5"/>
      <c r="T188" s="5"/>
      <c r="W188" s="5"/>
    </row>
    <row r="189" spans="1:39" x14ac:dyDescent="0.25">
      <c r="L189" s="5"/>
      <c r="T189" s="5"/>
      <c r="W189" s="5"/>
    </row>
    <row r="190" spans="1:39" x14ac:dyDescent="0.25">
      <c r="A190" t="s">
        <v>193</v>
      </c>
      <c r="J190" s="5"/>
      <c r="R190" s="5"/>
      <c r="U190" s="5"/>
    </row>
    <row r="191" spans="1:39" x14ac:dyDescent="0.25">
      <c r="J191" s="5"/>
      <c r="R191" s="5"/>
      <c r="U191" s="5"/>
    </row>
    <row r="192" spans="1:39" x14ac:dyDescent="0.25">
      <c r="A192" t="s">
        <v>194</v>
      </c>
      <c r="J192" s="5"/>
      <c r="R192" s="5"/>
      <c r="U192" s="5"/>
    </row>
    <row r="193" spans="12:23" x14ac:dyDescent="0.25">
      <c r="L193" s="5"/>
      <c r="T193" s="5"/>
      <c r="W193" s="5"/>
    </row>
    <row r="194" spans="12:23" x14ac:dyDescent="0.25">
      <c r="L194" s="5"/>
      <c r="T194" s="5"/>
      <c r="W194" s="5"/>
    </row>
    <row r="195" spans="12:23" x14ac:dyDescent="0.25">
      <c r="L195" s="5"/>
      <c r="T195" s="5"/>
      <c r="W195" s="5"/>
    </row>
    <row r="196" spans="12:23" x14ac:dyDescent="0.25">
      <c r="L196" s="5"/>
      <c r="T196" s="5"/>
      <c r="W196" s="5"/>
    </row>
    <row r="197" spans="12:23" x14ac:dyDescent="0.25">
      <c r="L197" s="5"/>
      <c r="T197" s="5"/>
      <c r="W197" s="5"/>
    </row>
    <row r="198" spans="12:23" x14ac:dyDescent="0.25">
      <c r="L198" s="5"/>
      <c r="T198" s="5"/>
      <c r="W198" s="5"/>
    </row>
    <row r="199" spans="12:23" x14ac:dyDescent="0.25">
      <c r="L199" s="5"/>
      <c r="T199" s="5"/>
      <c r="W199" s="5"/>
    </row>
    <row r="200" spans="12:23" x14ac:dyDescent="0.25">
      <c r="L200" s="5"/>
      <c r="T200" s="5"/>
      <c r="W200" s="5"/>
    </row>
    <row r="201" spans="12:23" x14ac:dyDescent="0.25">
      <c r="L201" s="5"/>
      <c r="T201" s="5"/>
      <c r="W201" s="5"/>
    </row>
    <row r="202" spans="12:23" x14ac:dyDescent="0.25">
      <c r="L202" s="5"/>
      <c r="T202" s="5"/>
      <c r="W202" s="5"/>
    </row>
    <row r="203" spans="12:23" x14ac:dyDescent="0.25">
      <c r="L203" s="5"/>
      <c r="T203" s="5"/>
      <c r="W203" s="5"/>
    </row>
    <row r="204" spans="12:23" x14ac:dyDescent="0.25">
      <c r="L204" s="5"/>
      <c r="T204" s="5"/>
      <c r="W204" s="5"/>
    </row>
    <row r="205" spans="12:23" x14ac:dyDescent="0.25">
      <c r="L205" s="5"/>
      <c r="T205" s="5"/>
      <c r="W205" s="5"/>
    </row>
    <row r="206" spans="12:23" x14ac:dyDescent="0.25">
      <c r="L206" s="5"/>
      <c r="T206" s="5"/>
      <c r="W206" s="5"/>
    </row>
    <row r="207" spans="12:23" x14ac:dyDescent="0.25">
      <c r="L207" s="5"/>
      <c r="T207" s="5"/>
      <c r="W207" s="5"/>
    </row>
    <row r="208" spans="12:23" x14ac:dyDescent="0.25">
      <c r="L208" s="5"/>
      <c r="T208" s="5"/>
      <c r="W208" s="5"/>
    </row>
    <row r="209" spans="12:23" x14ac:dyDescent="0.25">
      <c r="L209" s="5"/>
      <c r="T209" s="5"/>
      <c r="W209" s="5"/>
    </row>
    <row r="210" spans="12:23" x14ac:dyDescent="0.25">
      <c r="L210" s="5"/>
      <c r="T210" s="5"/>
      <c r="W210" s="5"/>
    </row>
    <row r="211" spans="12:23" x14ac:dyDescent="0.25">
      <c r="L211" s="5"/>
      <c r="T211" s="5"/>
      <c r="W211" s="5"/>
    </row>
    <row r="212" spans="12:23" x14ac:dyDescent="0.25">
      <c r="L212" s="5"/>
      <c r="T212" s="5"/>
      <c r="W212" s="5"/>
    </row>
    <row r="213" spans="12:23" x14ac:dyDescent="0.25">
      <c r="L213" s="5"/>
      <c r="T213" s="5"/>
      <c r="W213" s="5"/>
    </row>
    <row r="214" spans="12:23" x14ac:dyDescent="0.25">
      <c r="L214" s="5"/>
      <c r="T214" s="5"/>
      <c r="W214" s="5"/>
    </row>
    <row r="215" spans="12:23" x14ac:dyDescent="0.25">
      <c r="L215" s="5"/>
      <c r="T215" s="5"/>
      <c r="W215" s="5"/>
    </row>
    <row r="216" spans="12:23" x14ac:dyDescent="0.25">
      <c r="L216" s="5"/>
      <c r="T216" s="5"/>
      <c r="W216" s="5"/>
    </row>
    <row r="217" spans="12:23" x14ac:dyDescent="0.25">
      <c r="L217" s="5"/>
    </row>
    <row r="218" spans="12:23" x14ac:dyDescent="0.25">
      <c r="L218" s="5"/>
    </row>
    <row r="219" spans="12:23" x14ac:dyDescent="0.25">
      <c r="L219" s="5"/>
      <c r="O219" s="5"/>
    </row>
    <row r="220" spans="12:23" x14ac:dyDescent="0.25">
      <c r="L220" s="5"/>
      <c r="O220" s="5"/>
    </row>
    <row r="221" spans="12:23" x14ac:dyDescent="0.25">
      <c r="L221" s="5"/>
      <c r="O221" s="5"/>
    </row>
  </sheetData>
  <sortState xmlns:xlrd2="http://schemas.microsoft.com/office/spreadsheetml/2017/richdata2" ref="A138:E146">
    <sortCondition ref="A138:A146"/>
  </sortState>
  <mergeCells count="6">
    <mergeCell ref="E7:E8"/>
    <mergeCell ref="A2:H2"/>
    <mergeCell ref="A7:A8"/>
    <mergeCell ref="B7:B8"/>
    <mergeCell ref="C7:C8"/>
    <mergeCell ref="D7:D8"/>
  </mergeCells>
  <conditionalFormatting sqref="E163:E187 E9:E161"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{90BE72F1-0197-40C4-9CF6-65664247F9A4}</x14:id>
        </ext>
      </extLst>
    </cfRule>
  </conditionalFormatting>
  <conditionalFormatting sqref="E16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{DEE121B0-9B5D-40CD-8EBC-9BA9E2CE59F9}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BE72F1-0197-40C4-9CF6-65664247F9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E163:E187 E9:E161</xm:sqref>
        </x14:conditionalFormatting>
        <x14:conditionalFormatting xmlns:xm="http://schemas.microsoft.com/office/excel/2006/main">
          <x14:cfRule type="dataBar" id="{DEE121B0-9B5D-40CD-8EBC-9BA9E2CE59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a67f2-3785-426e-bf85-e3f672621421" xsi:nil="true"/>
    <lcf76f155ced4ddcb4097134ff3c332f xmlns="12328f90-f97d-423e-a295-a81045c704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56704CBF31F2F488F60B08AD63FE996" ma:contentTypeVersion="14" ma:contentTypeDescription="Izveidot jaunu dokumentu." ma:contentTypeScope="" ma:versionID="0ffac3e780a87c7b4ec7735948a36a50">
  <xsd:schema xmlns:xsd="http://www.w3.org/2001/XMLSchema" xmlns:xs="http://www.w3.org/2001/XMLSchema" xmlns:p="http://schemas.microsoft.com/office/2006/metadata/properties" xmlns:ns2="12328f90-f97d-423e-a295-a81045c704af" xmlns:ns3="033a67f2-3785-426e-bf85-e3f672621421" targetNamespace="http://schemas.microsoft.com/office/2006/metadata/properties" ma:root="true" ma:fieldsID="e7886bcd777a5aeda982cbd166ccd3f7" ns2:_="" ns3:_="">
    <xsd:import namespace="12328f90-f97d-423e-a295-a81045c704af"/>
    <xsd:import namespace="033a67f2-3785-426e-bf85-e3f672621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28f90-f97d-423e-a295-a81045c70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4c26a82-2b24-45e5-89b7-c1f884b4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a67f2-3785-426e-bf85-e3f672621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392f7af-b8e4-4b16-8fac-c1b10716838e}" ma:internalName="TaxCatchAll" ma:showField="CatchAllData" ma:web="033a67f2-3785-426e-bf85-e3f6726214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19AEF-E629-477B-B797-E09F6B9310A2}">
  <ds:schemaRefs>
    <ds:schemaRef ds:uri="http://schemas.microsoft.com/office/2006/metadata/properties"/>
    <ds:schemaRef ds:uri="http://schemas.microsoft.com/office/infopath/2007/PartnerControls"/>
    <ds:schemaRef ds:uri="033a67f2-3785-426e-bf85-e3f672621421"/>
    <ds:schemaRef ds:uri="12328f90-f97d-423e-a295-a81045c704af"/>
  </ds:schemaRefs>
</ds:datastoreItem>
</file>

<file path=customXml/itemProps2.xml><?xml version="1.0" encoding="utf-8"?>
<ds:datastoreItem xmlns:ds="http://schemas.openxmlformats.org/officeDocument/2006/customXml" ds:itemID="{2843E60E-AADB-4C1A-9EF4-1876F40E5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28f90-f97d-423e-a295-a81045c704af"/>
    <ds:schemaRef ds:uri="033a67f2-3785-426e-bf85-e3f672621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E062E0-4345-4FD9-8DE8-0E4C37214D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9e176a8-1567-403a-861e-2ddcf9359962}" enabled="0" method="" siteId="{c9e176a8-1567-403a-861e-2ddcf935996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2025-03-14T08:49:54Z</dcterms:created>
  <dcterms:modified xsi:type="dcterms:W3CDTF">2026-05-11T11:51:18Z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0x010100756704CBF31F2F488F60B08AD63FE996</vt:lpwstr>
  </property>
  <property fmtid="{D5CDD505-2E9C-101B-9397-08002B2CF9AE}" pid="3" name="MediaServiceImageTags">
    <vt:lpwstr/>
  </property>
</Properties>
</file>